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60" windowWidth="20055" windowHeight="7950" activeTab="1"/>
  </bookViews>
  <sheets>
    <sheet name="Start" sheetId="2" r:id="rId1"/>
    <sheet name="Bierwertsuche" sheetId="1" r:id="rId2"/>
    <sheet name="Beispiel" sheetId="3" r:id="rId3"/>
  </sheets>
  <calcPr calcId="125725" calcMode="manual" concurrentCalc="0"/>
</workbook>
</file>

<file path=xl/calcChain.xml><?xml version="1.0" encoding="utf-8"?>
<calcChain xmlns="http://schemas.openxmlformats.org/spreadsheetml/2006/main">
  <c r="C8" i="3"/>
  <c r="C7"/>
  <c r="C9"/>
  <c r="C10"/>
  <c r="M10" i="1"/>
</calcChain>
</file>

<file path=xl/sharedStrings.xml><?xml version="1.0" encoding="utf-8"?>
<sst xmlns="http://schemas.openxmlformats.org/spreadsheetml/2006/main" count="34" uniqueCount="34">
  <si>
    <t>Link</t>
  </si>
  <si>
    <t>Ersteller</t>
  </si>
  <si>
    <t xml:space="preserve">Der König </t>
  </si>
  <si>
    <t>Thema</t>
  </si>
  <si>
    <t>https://goo.gl/zoP4Pc</t>
  </si>
  <si>
    <t>Zielwertsuche</t>
  </si>
  <si>
    <t>Geschlecht</t>
  </si>
  <si>
    <t>Männlich</t>
  </si>
  <si>
    <t>Weiblich</t>
  </si>
  <si>
    <t>Gewicht</t>
  </si>
  <si>
    <t>In kg</t>
  </si>
  <si>
    <t>Anzahl Bier (4,8% alk)</t>
  </si>
  <si>
    <t xml:space="preserve">in 0,3l </t>
  </si>
  <si>
    <t>Promille-Schätzung</t>
  </si>
  <si>
    <t>in Promille</t>
  </si>
  <si>
    <t>Formel für Alkoholmenge bei einem Glas Bier (0,3l mit 4,8% Alk):</t>
  </si>
  <si>
    <t xml:space="preserve">300ml x 0,048 x 0,8 </t>
  </si>
  <si>
    <t>Formel zur Berechnung der Blutalkoholkonzentration (Wildmark Formel):</t>
  </si>
  <si>
    <t>BAK (Promille) = Alkoholmenge in Gramm / (Körpergewicht in Kg x Anteil Körperflüssigkeit</t>
  </si>
  <si>
    <t xml:space="preserve">Anteil Körperflüssigkeit </t>
  </si>
  <si>
    <t>Männer</t>
  </si>
  <si>
    <t>Frauen</t>
  </si>
  <si>
    <t>nach Wildmark Formel</t>
  </si>
  <si>
    <t>X</t>
  </si>
  <si>
    <t>Kosten je Stück</t>
  </si>
  <si>
    <t>Verkaufspreis</t>
  </si>
  <si>
    <t>Menge</t>
  </si>
  <si>
    <t>Umsatz</t>
  </si>
  <si>
    <t>Kosten</t>
  </si>
  <si>
    <t>Gewinn</t>
  </si>
  <si>
    <t>Umsatzrendite</t>
  </si>
  <si>
    <t>Beispiel Zielwertsuche</t>
  </si>
  <si>
    <t>Zielwert:</t>
  </si>
  <si>
    <t>Veränderbare Zelle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</si>
</sst>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u/>
      <sz val="11"/>
      <color theme="10"/>
      <name val="Calibri"/>
      <family val="2"/>
    </font>
    <font>
      <sz val="11"/>
      <color rgb="FF009F6D"/>
      <name val="Franklin Gothic Book"/>
      <family val="2"/>
    </font>
    <font>
      <sz val="1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Franklin Gothic Demi"/>
      <family val="2"/>
    </font>
    <font>
      <sz val="11"/>
      <color rgb="FFFFC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9F6D"/>
      </bottom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/>
      <bottom/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4" fillId="0" borderId="2" xfId="0" applyFont="1" applyBorder="1" applyAlignment="1"/>
    <xf numFmtId="14" fontId="4" fillId="0" borderId="3" xfId="0" applyNumberFormat="1" applyFont="1" applyBorder="1" applyAlignment="1"/>
    <xf numFmtId="0" fontId="4" fillId="0" borderId="4" xfId="0" applyFont="1" applyBorder="1"/>
    <xf numFmtId="0" fontId="4" fillId="0" borderId="5" xfId="0" applyFont="1" applyBorder="1" applyAlignment="1"/>
    <xf numFmtId="0" fontId="4" fillId="0" borderId="6" xfId="0" applyFont="1" applyBorder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0" borderId="0" xfId="2" applyAlignment="1" applyProtection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14" fontId="2" fillId="2" borderId="0" xfId="0" applyNumberFormat="1" applyFont="1" applyFill="1" applyBorder="1" applyAlignment="1"/>
    <xf numFmtId="0" fontId="6" fillId="2" borderId="0" xfId="0" applyFont="1" applyFill="1" applyBorder="1" applyAlignment="1"/>
    <xf numFmtId="49" fontId="2" fillId="2" borderId="0" xfId="0" applyNumberFormat="1" applyFont="1" applyFill="1" applyBorder="1" applyAlignment="1"/>
    <xf numFmtId="0" fontId="2" fillId="2" borderId="0" xfId="1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9" fontId="2" fillId="4" borderId="18" xfId="0" applyNumberFormat="1" applyFont="1" applyFill="1" applyBorder="1" applyAlignment="1"/>
    <xf numFmtId="49" fontId="2" fillId="4" borderId="20" xfId="0" applyNumberFormat="1" applyFont="1" applyFill="1" applyBorder="1" applyAlignment="1"/>
    <xf numFmtId="0" fontId="2" fillId="4" borderId="20" xfId="1" applyNumberFormat="1" applyFont="1" applyFill="1" applyBorder="1" applyAlignment="1"/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7" fillId="0" borderId="9" xfId="0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0" fontId="2" fillId="0" borderId="21" xfId="0" applyFont="1" applyBorder="1"/>
    <xf numFmtId="9" fontId="2" fillId="3" borderId="21" xfId="3" applyFont="1" applyFill="1" applyBorder="1"/>
    <xf numFmtId="164" fontId="2" fillId="5" borderId="0" xfId="0" applyNumberFormat="1" applyFont="1" applyFill="1"/>
    <xf numFmtId="9" fontId="2" fillId="3" borderId="0" xfId="0" applyNumberFormat="1" applyFont="1" applyFill="1" applyAlignment="1">
      <alignment horizontal="center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5" fontId="2" fillId="5" borderId="9" xfId="0" applyNumberFormat="1" applyFont="1" applyFill="1" applyBorder="1" applyAlignment="1">
      <alignment horizontal="center"/>
    </xf>
  </cellXfs>
  <cellStyles count="4">
    <cellStyle name="Dezimal" xfId="1" builtinId="3"/>
    <cellStyle name="Hyper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009F6D"/>
      <color rgb="FFC5FF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3</xdr:row>
      <xdr:rowOff>171450</xdr:rowOff>
    </xdr:from>
    <xdr:to>
      <xdr:col>13</xdr:col>
      <xdr:colOff>647700</xdr:colOff>
      <xdr:row>18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742950"/>
          <a:ext cx="9467850" cy="285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363682</xdr:colOff>
      <xdr:row>2</xdr:row>
      <xdr:rowOff>25978</xdr:rowOff>
    </xdr:from>
    <xdr:to>
      <xdr:col>12</xdr:col>
      <xdr:colOff>190501</xdr:colOff>
      <xdr:row>4</xdr:row>
      <xdr:rowOff>189555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3932" y="103910"/>
          <a:ext cx="588819" cy="58007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51954</xdr:colOff>
      <xdr:row>2</xdr:row>
      <xdr:rowOff>29317</xdr:rowOff>
    </xdr:from>
    <xdr:to>
      <xdr:col>9</xdr:col>
      <xdr:colOff>190499</xdr:colOff>
      <xdr:row>4</xdr:row>
      <xdr:rowOff>171663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89068" y="107249"/>
          <a:ext cx="1827067" cy="5493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zoP4P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showGridLines="0" workbookViewId="0">
      <selection activeCell="G22" sqref="G22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N21"/>
  <sheetViews>
    <sheetView showGridLines="0" tabSelected="1" zoomScale="120" zoomScaleNormal="120" workbookViewId="0">
      <selection activeCell="I12" sqref="I12"/>
    </sheetView>
  </sheetViews>
  <sheetFormatPr baseColWidth="10" defaultRowHeight="14.25"/>
  <cols>
    <col min="1" max="1" width="0.28515625" style="2" customWidth="1"/>
    <col min="2" max="2" width="0.85546875" style="2" customWidth="1"/>
    <col min="3" max="4" width="11.42578125" style="2" customWidth="1"/>
    <col min="5" max="5" width="2.5703125" style="2" customWidth="1"/>
    <col min="6" max="7" width="11.42578125" style="2" customWidth="1"/>
    <col min="8" max="8" width="2.42578125" style="2" customWidth="1"/>
    <col min="9" max="10" width="11.42578125" style="2" customWidth="1"/>
    <col min="11" max="11" width="3.42578125" style="2" customWidth="1"/>
    <col min="12" max="13" width="11.42578125" style="2" customWidth="1"/>
    <col min="14" max="14" width="1.140625" style="2" customWidth="1"/>
    <col min="15" max="16384" width="11.42578125" style="2"/>
  </cols>
  <sheetData>
    <row r="1" spans="2:14" ht="2.25" customHeight="1"/>
    <row r="2" spans="2:14" ht="3.75" customHeight="1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15" thickTop="1">
      <c r="B3" s="19"/>
      <c r="C3" s="8" t="s">
        <v>3</v>
      </c>
      <c r="D3" s="9" t="s">
        <v>5</v>
      </c>
      <c r="E3" s="10"/>
      <c r="F3" s="48"/>
      <c r="G3" s="49"/>
      <c r="H3" s="49"/>
      <c r="I3" s="49"/>
      <c r="J3" s="50"/>
      <c r="K3" s="7"/>
      <c r="L3" s="7"/>
      <c r="M3" s="4"/>
      <c r="N3" s="20"/>
    </row>
    <row r="4" spans="2:14" ht="15">
      <c r="B4" s="19"/>
      <c r="C4" s="11" t="s">
        <v>0</v>
      </c>
      <c r="D4" s="25" t="s">
        <v>4</v>
      </c>
      <c r="E4" s="12"/>
      <c r="F4" s="51"/>
      <c r="G4" s="52"/>
      <c r="H4" s="52"/>
      <c r="I4" s="52"/>
      <c r="J4" s="53"/>
      <c r="K4" s="1"/>
      <c r="L4" s="1"/>
      <c r="M4" s="5"/>
      <c r="N4" s="20"/>
    </row>
    <row r="5" spans="2:14" ht="15" thickBot="1">
      <c r="B5" s="19"/>
      <c r="C5" s="13" t="s">
        <v>1</v>
      </c>
      <c r="D5" s="14" t="s">
        <v>2</v>
      </c>
      <c r="E5" s="15"/>
      <c r="F5" s="54"/>
      <c r="G5" s="55"/>
      <c r="H5" s="55"/>
      <c r="I5" s="55"/>
      <c r="J5" s="56"/>
      <c r="K5" s="3"/>
      <c r="L5" s="3"/>
      <c r="M5" s="6"/>
      <c r="N5" s="20"/>
    </row>
    <row r="6" spans="2:14" ht="15" customHeight="1" thickTop="1"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</row>
    <row r="7" spans="2:14" ht="15.75" customHeight="1">
      <c r="B7" s="19"/>
      <c r="C7" s="26"/>
      <c r="D7" s="26"/>
      <c r="E7" s="21"/>
      <c r="F7" s="28"/>
      <c r="G7" s="26"/>
      <c r="H7" s="21"/>
      <c r="I7" s="27"/>
      <c r="J7" s="27"/>
      <c r="K7" s="27"/>
      <c r="L7" s="27"/>
      <c r="M7" s="27"/>
      <c r="N7" s="20"/>
    </row>
    <row r="8" spans="2:14" ht="15.75" customHeight="1">
      <c r="B8" s="19"/>
      <c r="C8" s="57" t="s">
        <v>6</v>
      </c>
      <c r="D8" s="57"/>
      <c r="E8" s="21"/>
      <c r="F8" s="57" t="s">
        <v>9</v>
      </c>
      <c r="G8" s="57"/>
      <c r="H8" s="21"/>
      <c r="I8" s="57" t="s">
        <v>11</v>
      </c>
      <c r="J8" s="57"/>
      <c r="K8" s="27"/>
      <c r="L8" s="57" t="s">
        <v>13</v>
      </c>
      <c r="M8" s="57"/>
      <c r="N8" s="20"/>
    </row>
    <row r="9" spans="2:14" ht="4.5" customHeight="1">
      <c r="B9" s="19"/>
      <c r="C9" s="32"/>
      <c r="D9" s="32"/>
      <c r="E9" s="21"/>
      <c r="F9" s="32"/>
      <c r="G9" s="32"/>
      <c r="H9" s="21"/>
      <c r="I9" s="32"/>
      <c r="J9" s="32"/>
      <c r="K9" s="27"/>
      <c r="L9" s="32"/>
      <c r="M9" s="32"/>
      <c r="N9" s="20"/>
    </row>
    <row r="10" spans="2:14" ht="15">
      <c r="B10" s="19"/>
      <c r="C10" s="26" t="s">
        <v>7</v>
      </c>
      <c r="D10" s="39" t="s">
        <v>23</v>
      </c>
      <c r="E10" s="21"/>
      <c r="F10" s="28" t="s">
        <v>10</v>
      </c>
      <c r="G10" s="41">
        <v>80</v>
      </c>
      <c r="H10" s="21"/>
      <c r="I10" s="27" t="s">
        <v>12</v>
      </c>
      <c r="J10" s="59">
        <v>2.3138888888888891</v>
      </c>
      <c r="K10" s="27"/>
      <c r="L10" s="27" t="s">
        <v>14</v>
      </c>
      <c r="M10" s="33">
        <f>IF(D10="X",(J10*300*(4.8/100)*0.8)/(G10*G20),IF(D11="X",(J10*300*(4.8/100)*0.8)/(G10*J20),""))</f>
        <v>0.49000000000000005</v>
      </c>
      <c r="N10" s="20"/>
    </row>
    <row r="11" spans="2:14" ht="15">
      <c r="B11" s="19"/>
      <c r="C11" s="21" t="s">
        <v>8</v>
      </c>
      <c r="D11" s="39"/>
      <c r="E11" s="21"/>
      <c r="F11" s="21"/>
      <c r="G11" s="21"/>
      <c r="H11" s="21"/>
      <c r="I11" s="21"/>
      <c r="J11" s="21"/>
      <c r="K11" s="21"/>
      <c r="L11" s="21"/>
      <c r="M11" s="21"/>
      <c r="N11" s="20"/>
    </row>
    <row r="12" spans="2:14"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</row>
    <row r="13" spans="2:14">
      <c r="B13" s="1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0"/>
    </row>
    <row r="14" spans="2:14">
      <c r="B14" s="19"/>
      <c r="C14" s="30" t="s">
        <v>15</v>
      </c>
      <c r="D14" s="30"/>
      <c r="E14" s="30"/>
      <c r="F14" s="30"/>
      <c r="G14" s="31"/>
      <c r="H14" s="31"/>
      <c r="I14" s="26"/>
      <c r="J14" s="26"/>
      <c r="K14" s="26"/>
      <c r="L14" s="26"/>
      <c r="M14" s="26"/>
      <c r="N14" s="20"/>
    </row>
    <row r="15" spans="2:14">
      <c r="B15" s="19"/>
      <c r="C15" s="34" t="s">
        <v>16</v>
      </c>
      <c r="D15" s="35"/>
      <c r="E15" s="35"/>
      <c r="F15" s="35"/>
      <c r="G15" s="36"/>
      <c r="H15" s="36"/>
      <c r="I15" s="38"/>
      <c r="J15" s="38"/>
      <c r="K15" s="38"/>
      <c r="L15" s="38"/>
      <c r="M15" s="37"/>
      <c r="N15" s="20"/>
    </row>
    <row r="16" spans="2:14">
      <c r="B16" s="19"/>
      <c r="C16" s="30"/>
      <c r="D16" s="30"/>
      <c r="E16" s="30"/>
      <c r="F16" s="30"/>
      <c r="G16" s="31"/>
      <c r="H16" s="31"/>
      <c r="I16" s="26"/>
      <c r="J16" s="26"/>
      <c r="K16" s="26"/>
      <c r="L16" s="26"/>
      <c r="M16" s="26"/>
      <c r="N16" s="20"/>
    </row>
    <row r="17" spans="2:14">
      <c r="B17" s="19"/>
      <c r="C17" s="30" t="s">
        <v>17</v>
      </c>
      <c r="D17" s="30"/>
      <c r="E17" s="30"/>
      <c r="F17" s="30"/>
      <c r="G17" s="31"/>
      <c r="H17" s="31"/>
      <c r="I17" s="26"/>
      <c r="J17" s="26"/>
      <c r="K17" s="26"/>
      <c r="L17" s="26"/>
      <c r="M17" s="26"/>
      <c r="N17" s="20"/>
    </row>
    <row r="18" spans="2:14">
      <c r="B18" s="19"/>
      <c r="C18" s="34" t="s">
        <v>18</v>
      </c>
      <c r="D18" s="35"/>
      <c r="E18" s="35"/>
      <c r="F18" s="35"/>
      <c r="G18" s="36"/>
      <c r="H18" s="36"/>
      <c r="I18" s="38"/>
      <c r="J18" s="38"/>
      <c r="K18" s="38"/>
      <c r="L18" s="38"/>
      <c r="M18" s="37"/>
      <c r="N18" s="20"/>
    </row>
    <row r="19" spans="2:14">
      <c r="B19" s="19"/>
      <c r="C19" s="30"/>
      <c r="D19" s="30"/>
      <c r="E19" s="30"/>
      <c r="F19" s="30"/>
      <c r="G19" s="31"/>
      <c r="H19" s="31"/>
      <c r="I19" s="26"/>
      <c r="J19" s="26"/>
      <c r="K19" s="26"/>
      <c r="L19" s="26"/>
      <c r="M19" s="26"/>
      <c r="N19" s="20"/>
    </row>
    <row r="20" spans="2:14" ht="15.75" customHeight="1">
      <c r="B20" s="19"/>
      <c r="C20" s="21" t="s">
        <v>19</v>
      </c>
      <c r="D20" s="21"/>
      <c r="E20" s="21"/>
      <c r="F20" s="21" t="s">
        <v>20</v>
      </c>
      <c r="G20" s="40">
        <v>0.68</v>
      </c>
      <c r="H20" s="21"/>
      <c r="I20" s="21" t="s">
        <v>21</v>
      </c>
      <c r="J20" s="40">
        <v>0.55000000000000004</v>
      </c>
      <c r="K20" s="21"/>
      <c r="L20" s="21"/>
      <c r="M20" s="21"/>
      <c r="N20" s="20"/>
    </row>
    <row r="21" spans="2:14" ht="15" customHeight="1">
      <c r="B21" s="22"/>
      <c r="C21" s="23" t="s">
        <v>22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</sheetData>
  <mergeCells count="5">
    <mergeCell ref="F3:J5"/>
    <mergeCell ref="C8:D8"/>
    <mergeCell ref="F8:G8"/>
    <mergeCell ref="I8:J8"/>
    <mergeCell ref="L8:M8"/>
  </mergeCells>
  <hyperlinks>
    <hyperlink ref="D4" r:id="rId1"/>
  </hyperlinks>
  <printOptions horizontalCentered="1"/>
  <pageMargins left="0" right="0" top="0" bottom="0" header="0" footer="0"/>
  <pageSetup paperSize="9" scale="76" orientation="landscape" horizontalDpi="4294967294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="160" zoomScaleNormal="160" workbookViewId="0">
      <selection activeCell="G13" sqref="G13"/>
    </sheetView>
  </sheetViews>
  <sheetFormatPr baseColWidth="10" defaultRowHeight="14.25"/>
  <cols>
    <col min="1" max="1" width="11.42578125" style="2"/>
    <col min="2" max="2" width="15.7109375" style="2" bestFit="1" customWidth="1"/>
    <col min="3" max="3" width="12" style="2" bestFit="1" customWidth="1"/>
    <col min="4" max="4" width="3.7109375" style="2" customWidth="1"/>
    <col min="5" max="10" width="11.42578125" style="2"/>
    <col min="11" max="11" width="15.7109375" style="2" bestFit="1" customWidth="1"/>
    <col min="12" max="12" width="12" style="2" bestFit="1" customWidth="1"/>
    <col min="13" max="16384" width="11.42578125" style="2"/>
  </cols>
  <sheetData>
    <row r="2" spans="2:6">
      <c r="B2" s="58" t="s">
        <v>31</v>
      </c>
      <c r="C2" s="58"/>
    </row>
    <row r="3" spans="2:6">
      <c r="B3" s="2" t="s">
        <v>24</v>
      </c>
      <c r="C3" s="42">
        <v>1.5</v>
      </c>
    </row>
    <row r="4" spans="2:6">
      <c r="B4" s="2" t="s">
        <v>25</v>
      </c>
      <c r="C4" s="45">
        <v>2.1423800659649999</v>
      </c>
      <c r="E4" s="47" t="s">
        <v>33</v>
      </c>
    </row>
    <row r="5" spans="2:6">
      <c r="B5" s="2" t="s">
        <v>26</v>
      </c>
      <c r="C5" s="2">
        <v>5000</v>
      </c>
    </row>
    <row r="7" spans="2:6">
      <c r="B7" s="2" t="s">
        <v>27</v>
      </c>
      <c r="C7" s="42">
        <f>C4*C5</f>
        <v>10711.900329824999</v>
      </c>
    </row>
    <row r="8" spans="2:6">
      <c r="B8" s="2" t="s">
        <v>28</v>
      </c>
      <c r="C8" s="42">
        <f>C3*C5</f>
        <v>7500</v>
      </c>
    </row>
    <row r="9" spans="2:6">
      <c r="B9" s="2" t="s">
        <v>29</v>
      </c>
      <c r="C9" s="42">
        <f>C7-C8</f>
        <v>3211.9003298249991</v>
      </c>
    </row>
    <row r="10" spans="2:6">
      <c r="B10" s="43" t="s">
        <v>30</v>
      </c>
      <c r="C10" s="44">
        <f>C9/C7</f>
        <v>0.29984412017745798</v>
      </c>
      <c r="E10" s="2" t="s">
        <v>32</v>
      </c>
      <c r="F10" s="46">
        <v>0.3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</vt:lpstr>
      <vt:lpstr>Bierwertsuche</vt:lpstr>
      <vt:lpstr>Beispiel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2016-09-20T15:08:10Z</cp:lastPrinted>
  <dcterms:created xsi:type="dcterms:W3CDTF">2016-07-12T09:27:11Z</dcterms:created>
  <dcterms:modified xsi:type="dcterms:W3CDTF">2016-12-01T11:48:24Z</dcterms:modified>
</cp:coreProperties>
</file>