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https://d.docs.live.net/b3c1036ed0676d6b/3 Excel König/Artikel/26 Dropdown ohne benutzte/"/>
    </mc:Choice>
  </mc:AlternateContent>
  <xr:revisionPtr revIDLastSave="0" documentId="8_{12CECE05-CEE9-4B3F-A968-7C30C847B147}" xr6:coauthVersionLast="43" xr6:coauthVersionMax="43" xr10:uidLastSave="{00000000-0000-0000-0000-000000000000}"/>
  <bookViews>
    <workbookView xWindow="-28920" yWindow="-15" windowWidth="29040" windowHeight="16440" xr2:uid="{00000000-000D-0000-FFFF-FFFF00000000}"/>
  </bookViews>
  <sheets>
    <sheet name="KW1" sheetId="10" r:id="rId1"/>
  </sheets>
  <definedNames>
    <definedName name="Schicht">OFFSET(#REF!,0,0,COUNT(#REF!),1)</definedName>
    <definedName name="Schicht1">OFFSET('KW1'!$R$6,0,0,COUNT('KW1'!$Q$6:$Q$15),1)</definedName>
  </definedNames>
  <calcPr calcId="191029"/>
  <webPublishing codePage="1252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" i="10" l="1"/>
  <c r="Q7" i="10"/>
  <c r="Q8" i="10"/>
  <c r="Q9" i="10"/>
  <c r="Q10" i="10"/>
  <c r="Q11" i="10"/>
  <c r="Q12" i="10"/>
  <c r="Q13" i="10"/>
  <c r="Q14" i="10"/>
  <c r="Q15" i="10"/>
  <c r="M10" i="10" l="1"/>
  <c r="M11" i="10"/>
  <c r="M12" i="10"/>
  <c r="M13" i="10"/>
  <c r="M14" i="10"/>
  <c r="M15" i="10"/>
  <c r="M7" i="10"/>
  <c r="M6" i="10"/>
  <c r="R13" i="10" l="1"/>
  <c r="R9" i="10"/>
  <c r="R10" i="10"/>
  <c r="R11" i="10"/>
  <c r="R12" i="10"/>
  <c r="R14" i="10"/>
  <c r="R8" i="10"/>
  <c r="R15" i="10"/>
  <c r="R6" i="10"/>
  <c r="R7" i="10"/>
  <c r="M16" i="10"/>
  <c r="M9" i="10"/>
  <c r="M8" i="10"/>
</calcChain>
</file>

<file path=xl/sharedStrings.xml><?xml version="1.0" encoding="utf-8"?>
<sst xmlns="http://schemas.openxmlformats.org/spreadsheetml/2006/main" count="98" uniqueCount="38">
  <si>
    <t>Schichtplan</t>
  </si>
  <si>
    <t xml:space="preserve">Name der Abteilung: </t>
  </si>
  <si>
    <t>MONTAG</t>
  </si>
  <si>
    <t>Name</t>
  </si>
  <si>
    <t>Leiter</t>
  </si>
  <si>
    <t>Krank?</t>
  </si>
  <si>
    <t>Krank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</si>
  <si>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</si>
  <si>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</si>
  <si>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</si>
  <si>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</si>
  <si>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</si>
  <si>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</si>
  <si>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</si>
  <si>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</si>
  <si>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</si>
  <si>
    <t>Maschine A</t>
  </si>
  <si>
    <t>Springer</t>
  </si>
  <si>
    <t>Maschine B</t>
  </si>
  <si>
    <t>Wartung</t>
  </si>
  <si>
    <t>Lager</t>
  </si>
  <si>
    <t>Maschine C</t>
  </si>
  <si>
    <t>Stunden</t>
  </si>
  <si>
    <t>Produktion A</t>
  </si>
  <si>
    <t>KW</t>
  </si>
  <si>
    <t>Montag</t>
  </si>
  <si>
    <t>Bernd</t>
  </si>
  <si>
    <t>Wolfgang</t>
  </si>
  <si>
    <t>Roman</t>
  </si>
  <si>
    <t>Alex</t>
  </si>
  <si>
    <t>Roland</t>
  </si>
  <si>
    <t>Patrick</t>
  </si>
  <si>
    <t>Ole</t>
  </si>
  <si>
    <t>Hyazinth</t>
  </si>
  <si>
    <t>Robert</t>
  </si>
  <si>
    <t>Marie</t>
  </si>
  <si>
    <t>noch frei</t>
  </si>
  <si>
    <t>belegt=leer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</si>
</sst>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$-F400]h:mm:ss\ AM/PM"/>
  </numFmts>
  <fonts count="20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name val="Cambria"/>
      <family val="2"/>
      <scheme val="maj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F6D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</borders>
  <cellStyleXfs count="47">
    <xf numFmtId="0" fontId="0" fillId="0" borderId="0">
      <alignment horizontal="left" wrapText="1" indent="1"/>
    </xf>
    <xf numFmtId="0" fontId="3" fillId="0" borderId="0" applyNumberFormat="0" applyProtection="0">
      <alignment horizontal="left" indent="1"/>
    </xf>
    <xf numFmtId="0" fontId="4" fillId="0" borderId="0" applyNumberFormat="0" applyFill="0" applyProtection="0">
      <alignment horizontal="left" indent="1"/>
    </xf>
    <xf numFmtId="0" fontId="5" fillId="0" borderId="1" applyNumberFormat="0" applyFill="0" applyProtection="0">
      <alignment horizontal="left" indent="1"/>
    </xf>
    <xf numFmtId="0" fontId="2" fillId="2" borderId="0" applyNumberFormat="0" applyProtection="0">
      <alignment horizontal="left" indent="1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5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4">
    <xf numFmtId="0" fontId="0" fillId="0" borderId="0" xfId="0">
      <alignment horizontal="left" wrapText="1" indent="1"/>
    </xf>
    <xf numFmtId="166" fontId="14" fillId="34" borderId="8" xfId="4" applyNumberFormat="1" applyFont="1" applyFill="1" applyBorder="1" applyAlignment="1">
      <alignment horizontal="left" indent="1"/>
    </xf>
    <xf numFmtId="0" fontId="19" fillId="0" borderId="0" xfId="1" applyFont="1">
      <alignment horizontal="left" indent="1"/>
    </xf>
    <xf numFmtId="0" fontId="0" fillId="0" borderId="0" xfId="0" applyFont="1">
      <alignment horizontal="left" wrapText="1" indent="1"/>
    </xf>
    <xf numFmtId="0" fontId="4" fillId="0" borderId="0" xfId="2" applyFont="1">
      <alignment horizontal="left" indent="1"/>
    </xf>
    <xf numFmtId="0" fontId="2" fillId="34" borderId="0" xfId="4" applyFont="1" applyFill="1">
      <alignment horizontal="left" indent="1"/>
    </xf>
    <xf numFmtId="166" fontId="2" fillId="34" borderId="0" xfId="4" applyNumberFormat="1" applyFont="1" applyFill="1">
      <alignment horizontal="left" indent="1"/>
    </xf>
    <xf numFmtId="0" fontId="0" fillId="0" borderId="0" xfId="0" applyFont="1" applyAlignment="1">
      <alignment horizontal="left" wrapText="1" indent="1"/>
    </xf>
    <xf numFmtId="1" fontId="0" fillId="0" borderId="0" xfId="0" applyNumberFormat="1" applyFont="1" applyAlignment="1">
      <alignment horizontal="left" wrapText="1" indent="1"/>
    </xf>
    <xf numFmtId="0" fontId="0" fillId="0" borderId="1" xfId="3" applyNumberFormat="1" applyFont="1">
      <alignment horizontal="left" indent="1"/>
    </xf>
    <xf numFmtId="0" fontId="0" fillId="0" borderId="1" xfId="3" applyFont="1">
      <alignment horizontal="left" indent="1"/>
    </xf>
    <xf numFmtId="0" fontId="18" fillId="34" borderId="0" xfId="1" applyFont="1" applyFill="1">
      <alignment horizontal="left" indent="1"/>
    </xf>
    <xf numFmtId="20" fontId="14" fillId="34" borderId="9" xfId="0" applyNumberFormat="1" applyFont="1" applyFill="1" applyBorder="1" applyAlignment="1">
      <alignment horizontal="center" wrapText="1"/>
    </xf>
    <xf numFmtId="0" fontId="14" fillId="34" borderId="9" xfId="0" applyFont="1" applyFill="1" applyBorder="1" applyAlignment="1">
      <alignment horizontal="center" wrapText="1"/>
    </xf>
  </cellXfs>
  <cellStyles count="47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5" builtinId="21" customBuiltin="1"/>
    <cellStyle name="Berechnung" xfId="16" builtinId="22" customBuiltin="1"/>
    <cellStyle name="Dezimal [0]" xfId="6" builtinId="6" customBuiltin="1"/>
    <cellStyle name="Eingabe" xfId="14" builtinId="20" customBuiltin="1"/>
    <cellStyle name="Ergebnis" xfId="22" builtinId="25" customBuiltin="1"/>
    <cellStyle name="Erklärender Text" xfId="21" builtinId="53" customBuiltin="1"/>
    <cellStyle name="Gut" xfId="11" builtinId="26" customBuiltin="1"/>
    <cellStyle name="Komma" xfId="5" builtinId="3" customBuiltin="1"/>
    <cellStyle name="Neutral" xfId="13" builtinId="28" customBuiltin="1"/>
    <cellStyle name="Notiz" xfId="20" builtinId="10" customBuiltin="1"/>
    <cellStyle name="Prozent" xfId="9" builtinId="5" customBuiltin="1"/>
    <cellStyle name="Schlecht" xfId="12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10" builtinId="19" customBuiltin="1"/>
    <cellStyle name="Verknüpfte Zelle" xfId="17" builtinId="24" customBuiltin="1"/>
    <cellStyle name="Währung" xfId="7" builtinId="4" customBuiltin="1"/>
    <cellStyle name="Währung [0]" xfId="8" builtinId="7" customBuiltin="1"/>
    <cellStyle name="Warnender Text" xfId="19" builtinId="11" customBuiltin="1"/>
    <cellStyle name="Zelle überprüfen" xfId="18" builtinId="23" customBuiltin="1"/>
  </cellStyles>
  <dxfs count="31">
    <dxf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rgb="FF009F6D"/>
        </patternFill>
      </fill>
    </dxf>
    <dxf>
      <fill>
        <patternFill>
          <bgColor theme="4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</font>
      <fill>
        <patternFill>
          <bgColor theme="6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4" tint="-0.499984740745262"/>
        </patternFill>
      </fill>
    </dxf>
    <dxf>
      <font>
        <b val="0"/>
        <i val="0"/>
      </font>
    </dxf>
  </dxfs>
  <tableStyles count="1" defaultTableStyle="TableStyleMedium2" defaultPivotStyle="PivotStyleLight16">
    <tableStyle name="Shift Schedule" pivot="0" count="4" xr9:uid="{00000000-0011-0000-FFFF-FFFF00000000}">
      <tableStyleElement type="wholeTable" dxfId="30"/>
      <tableStyleElement type="headerRow" dxfId="29"/>
      <tableStyleElement type="firstRowStripe" dxfId="28"/>
      <tableStyleElement type="secondRowStripe" dxfId="2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6EDFC"/>
      <rgbColor rgb="00FFFFFF"/>
      <rgbColor rgb="00E6F4E4"/>
      <rgbColor rgb="0000FF00"/>
      <rgbColor rgb="000000FF"/>
      <rgbColor rgb="00FFFF00"/>
      <rgbColor rgb="00FFEEC9"/>
      <rgbColor rgb="0000FFFF"/>
      <rgbColor rgb="00F7DCE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  <mruColors>
      <color rgb="FF009F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1707F321-9561-4B5D-A81B-42B0905525C6}" name="Montag" displayName="Montag" ref="B5:M16" headerRowDxfId="26" dataDxfId="25" totalsRowDxfId="24">
  <autoFilter ref="B5:M16" xr:uid="{00000000-0009-0000-0100-000002000000}"/>
  <tableColumns count="12">
    <tableColumn id="1" xr3:uid="{02AC0AAE-DA8C-478E-800F-852D905B703C}" name="MONTAG" totalsRowLabel="Ergebnis" dataDxfId="23" totalsRowDxfId="22"/>
    <tableColumn id="2" xr3:uid="{80B99165-48C8-48CA-9B43-C80C9364016D}" name="7:00" dataDxfId="21" totalsRowDxfId="20"/>
    <tableColumn id="3" xr3:uid="{8819CA6B-44CD-480E-A47F-8A5E2EE1EAFB}" name="8:00" dataDxfId="19" totalsRowDxfId="18"/>
    <tableColumn id="4" xr3:uid="{EDBE4AC9-8575-4C41-8207-5FC869684E6E}" name="9:00" dataDxfId="17" totalsRowDxfId="16"/>
    <tableColumn id="5" xr3:uid="{AA53E93F-D434-4545-A926-84C0473C7E6D}" name="10:00" dataDxfId="15" totalsRowDxfId="14"/>
    <tableColumn id="6" xr3:uid="{EF53E0AD-D5F0-4879-85A3-DF452ABBB31D}" name="11:00" dataDxfId="13" totalsRowDxfId="12"/>
    <tableColumn id="7" xr3:uid="{E5C1B856-7A82-4A56-A7C4-8D2BC9681EB4}" name="12:00" dataDxfId="11" totalsRowDxfId="10"/>
    <tableColumn id="8" xr3:uid="{64DBF4B4-75DA-4737-AACB-DF28554CEABE}" name="13:00" dataDxfId="9" totalsRowDxfId="8"/>
    <tableColumn id="9" xr3:uid="{FEDA133D-3156-4C34-9C47-B767D48190E5}" name="14:00" dataDxfId="7" totalsRowDxfId="6"/>
    <tableColumn id="10" xr3:uid="{123F23A4-C1B8-47E5-8138-D9E5E730253B}" name="15:00" dataDxfId="5" totalsRowDxfId="4"/>
    <tableColumn id="11" xr3:uid="{1D5F5D2F-7A86-465B-AC11-D7428FCBBA20}" name="Krank?" dataDxfId="3" totalsRowDxfId="2"/>
    <tableColumn id="12" xr3:uid="{48B5DE56-10C4-44FF-ADCD-E51955D0C6DB}" name="Stunden" totalsRowFunction="sum" dataDxfId="1" totalsRowDxfId="0">
      <calculatedColumnFormula>COUNTIF(Montag[[#This Row],[7:00]:[15:00]],"*")</calculatedColumnFormula>
    </tableColumn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Geben Sie Schichtdetails von Mitarbeitern in dieser Tabelle ein."/>
    </ext>
  </extLst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ADDE8-6794-4FD2-8AB8-8152A6220D2E}">
  <sheetPr>
    <tabColor theme="8"/>
    <pageSetUpPr fitToPage="1"/>
  </sheetPr>
  <dimension ref="B1:R16"/>
  <sheetViews>
    <sheetView showGridLines="0" tabSelected="1" zoomScaleNormal="100" workbookViewId="0">
      <selection activeCell="I24" sqref="I24"/>
    </sheetView>
  </sheetViews>
  <sheetFormatPr baseColWidth="10" defaultColWidth="12.5703125" defaultRowHeight="15" customHeight="1" x14ac:dyDescent="0.25"/>
  <cols>
    <col min="1" max="1" width="3.140625" style="3" customWidth="1"/>
    <col min="2" max="2" width="21" style="3" customWidth="1"/>
    <col min="3" max="11" width="14.5703125" style="3" customWidth="1"/>
    <col min="12" max="12" width="10.28515625" style="3" customWidth="1"/>
    <col min="13" max="13" width="12" style="3" bestFit="1" customWidth="1"/>
    <col min="14" max="14" width="12.5703125" style="3"/>
    <col min="15" max="15" width="9.7109375" style="3" customWidth="1"/>
    <col min="16" max="18" width="12.5703125" style="3"/>
    <col min="19" max="19" width="4.7109375" style="3" customWidth="1"/>
    <col min="20" max="16384" width="12.5703125" style="3"/>
  </cols>
  <sheetData>
    <row r="1" spans="2:18" ht="37.5" customHeight="1" x14ac:dyDescent="0.4">
      <c r="B1" s="11" t="s">
        <v>0</v>
      </c>
      <c r="C1" s="11"/>
      <c r="D1" s="11"/>
      <c r="E1" s="11"/>
      <c r="F1" s="2"/>
      <c r="G1" s="2"/>
      <c r="H1" s="2"/>
      <c r="I1" s="2"/>
      <c r="J1" s="2"/>
      <c r="K1" s="2"/>
      <c r="L1" s="2"/>
      <c r="M1" s="2"/>
    </row>
    <row r="2" spans="2:18" ht="18" customHeight="1" x14ac:dyDescent="0.25">
      <c r="B2" s="4" t="s">
        <v>24</v>
      </c>
      <c r="C2" s="9">
        <v>1</v>
      </c>
      <c r="D2" s="9"/>
      <c r="E2" s="9"/>
    </row>
    <row r="3" spans="2:18" ht="18" customHeight="1" x14ac:dyDescent="0.25">
      <c r="B3" s="4" t="s">
        <v>1</v>
      </c>
      <c r="C3" s="10" t="s">
        <v>23</v>
      </c>
      <c r="D3" s="10"/>
      <c r="E3" s="10"/>
    </row>
    <row r="4" spans="2:18" ht="15" customHeight="1" x14ac:dyDescent="0.25">
      <c r="P4" s="12" t="s">
        <v>25</v>
      </c>
      <c r="Q4" s="13"/>
      <c r="R4" s="13"/>
    </row>
    <row r="5" spans="2:18" ht="18" customHeight="1" x14ac:dyDescent="0.25">
      <c r="B5" s="5" t="s">
        <v>2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5" t="s">
        <v>5</v>
      </c>
      <c r="M5" s="5" t="s">
        <v>22</v>
      </c>
      <c r="P5" s="1" t="s">
        <v>3</v>
      </c>
      <c r="Q5" s="1" t="s">
        <v>37</v>
      </c>
      <c r="R5" s="1" t="s">
        <v>36</v>
      </c>
    </row>
    <row r="6" spans="2:18" x14ac:dyDescent="0.25">
      <c r="B6" s="7"/>
      <c r="C6" s="7" t="s">
        <v>4</v>
      </c>
      <c r="D6" s="7" t="s">
        <v>4</v>
      </c>
      <c r="E6" s="7" t="s">
        <v>4</v>
      </c>
      <c r="F6" s="7" t="s">
        <v>4</v>
      </c>
      <c r="G6" s="7" t="s">
        <v>4</v>
      </c>
      <c r="H6" s="7" t="s">
        <v>4</v>
      </c>
      <c r="I6" s="7" t="s">
        <v>4</v>
      </c>
      <c r="J6" s="7" t="s">
        <v>4</v>
      </c>
      <c r="K6" s="7" t="s">
        <v>4</v>
      </c>
      <c r="L6" s="7"/>
      <c r="M6" s="8">
        <f>COUNTIF(Montag[[#This Row],[7:00]:[15:00]],"*")</f>
        <v>9</v>
      </c>
      <c r="P6" s="3" t="s">
        <v>26</v>
      </c>
      <c r="Q6" s="3">
        <f>IF(COUNTIF($B$6:$B$16,P6)&gt;=1,"",ROW())</f>
        <v>6</v>
      </c>
      <c r="R6" s="3" t="str">
        <f t="shared" ref="R6:R15" si="0">IF(ROW(P6)-ROW(P$6)+1&gt;COUNT($Q$6:$Q$15),"",INDEX(P:P,SMALL($Q$6:$Q$15,1+ROW(P6)-ROW($P$6))))</f>
        <v>Bernd</v>
      </c>
    </row>
    <row r="7" spans="2:18" x14ac:dyDescent="0.25">
      <c r="B7" s="7"/>
      <c r="C7" s="7"/>
      <c r="D7" s="7" t="s">
        <v>16</v>
      </c>
      <c r="E7" s="7" t="s">
        <v>16</v>
      </c>
      <c r="F7" s="7" t="s">
        <v>16</v>
      </c>
      <c r="G7" s="7" t="s">
        <v>16</v>
      </c>
      <c r="H7" s="7"/>
      <c r="I7" s="7"/>
      <c r="J7" s="7"/>
      <c r="K7" s="7"/>
      <c r="L7" s="7"/>
      <c r="M7" s="8">
        <f>COUNTIF(Montag[[#This Row],[7:00]:[15:00]],"*")</f>
        <v>4</v>
      </c>
      <c r="P7" s="3" t="s">
        <v>27</v>
      </c>
      <c r="Q7" s="3">
        <f t="shared" ref="Q7:Q15" si="1">IF(COUNTIF($B$6:$B$16,P7)&gt;=1,"",ROW())</f>
        <v>7</v>
      </c>
      <c r="R7" s="3" t="str">
        <f t="shared" si="0"/>
        <v>Wolfgang</v>
      </c>
    </row>
    <row r="8" spans="2:18" x14ac:dyDescent="0.25">
      <c r="B8" s="7"/>
      <c r="C8" s="7"/>
      <c r="D8" s="7"/>
      <c r="E8" s="7"/>
      <c r="F8" s="7"/>
      <c r="G8" s="7"/>
      <c r="H8" s="7" t="s">
        <v>16</v>
      </c>
      <c r="I8" s="7" t="s">
        <v>16</v>
      </c>
      <c r="J8" s="7" t="s">
        <v>16</v>
      </c>
      <c r="K8" s="7" t="s">
        <v>16</v>
      </c>
      <c r="L8" s="7"/>
      <c r="M8" s="8">
        <f>COUNTIF(Montag[[#This Row],[7:00]:[15:00]],"*")</f>
        <v>4</v>
      </c>
      <c r="P8" s="3" t="s">
        <v>35</v>
      </c>
      <c r="Q8" s="3">
        <f t="shared" si="1"/>
        <v>8</v>
      </c>
      <c r="R8" s="3" t="str">
        <f t="shared" si="0"/>
        <v>Marie</v>
      </c>
    </row>
    <row r="9" spans="2:18" x14ac:dyDescent="0.25">
      <c r="B9" s="7"/>
      <c r="C9" s="7"/>
      <c r="D9" s="7" t="s">
        <v>16</v>
      </c>
      <c r="E9" s="7" t="s">
        <v>16</v>
      </c>
      <c r="F9" s="7" t="s">
        <v>16</v>
      </c>
      <c r="G9" s="7" t="s">
        <v>16</v>
      </c>
      <c r="H9" s="7" t="s">
        <v>16</v>
      </c>
      <c r="I9" s="7" t="s">
        <v>16</v>
      </c>
      <c r="J9" s="7" t="s">
        <v>16</v>
      </c>
      <c r="K9" s="7" t="s">
        <v>16</v>
      </c>
      <c r="L9" s="7"/>
      <c r="M9" s="8">
        <f>COUNTIF(Montag[[#This Row],[7:00]:[15:00]],"*")</f>
        <v>8</v>
      </c>
      <c r="P9" s="3" t="s">
        <v>34</v>
      </c>
      <c r="Q9" s="3">
        <f t="shared" si="1"/>
        <v>9</v>
      </c>
      <c r="R9" s="3" t="str">
        <f t="shared" si="0"/>
        <v>Robert</v>
      </c>
    </row>
    <row r="10" spans="2:18" x14ac:dyDescent="0.25">
      <c r="B10" s="7"/>
      <c r="C10" s="7" t="s">
        <v>17</v>
      </c>
      <c r="D10" s="7" t="s">
        <v>17</v>
      </c>
      <c r="E10" s="7" t="s">
        <v>17</v>
      </c>
      <c r="F10" s="7" t="s">
        <v>17</v>
      </c>
      <c r="G10" s="7" t="s">
        <v>17</v>
      </c>
      <c r="H10" s="7" t="s">
        <v>17</v>
      </c>
      <c r="I10" s="7" t="s">
        <v>17</v>
      </c>
      <c r="J10" s="7" t="s">
        <v>17</v>
      </c>
      <c r="K10" s="7" t="s">
        <v>17</v>
      </c>
      <c r="L10" s="7"/>
      <c r="M10" s="8">
        <f>COUNTIF(Montag[[#This Row],[7:00]:[15:00]],"*")</f>
        <v>9</v>
      </c>
      <c r="P10" s="3" t="s">
        <v>28</v>
      </c>
      <c r="Q10" s="3">
        <f t="shared" si="1"/>
        <v>10</v>
      </c>
      <c r="R10" s="3" t="str">
        <f t="shared" si="0"/>
        <v>Roman</v>
      </c>
    </row>
    <row r="11" spans="2:18" x14ac:dyDescent="0.25">
      <c r="B11" s="7"/>
      <c r="C11" s="7" t="s">
        <v>18</v>
      </c>
      <c r="D11" s="7" t="s">
        <v>18</v>
      </c>
      <c r="E11" s="7" t="s">
        <v>18</v>
      </c>
      <c r="F11" s="7" t="s">
        <v>18</v>
      </c>
      <c r="G11" s="7" t="s">
        <v>18</v>
      </c>
      <c r="H11" s="7" t="s">
        <v>18</v>
      </c>
      <c r="I11" s="7" t="s">
        <v>18</v>
      </c>
      <c r="J11" s="7" t="s">
        <v>18</v>
      </c>
      <c r="K11" s="7" t="s">
        <v>18</v>
      </c>
      <c r="L11" s="7"/>
      <c r="M11" s="8">
        <f>COUNTIF(Montag[[#This Row],[7:00]:[15:00]],"*")</f>
        <v>9</v>
      </c>
      <c r="P11" s="3" t="s">
        <v>29</v>
      </c>
      <c r="Q11" s="3">
        <f t="shared" si="1"/>
        <v>11</v>
      </c>
      <c r="R11" s="3" t="str">
        <f t="shared" si="0"/>
        <v>Alex</v>
      </c>
    </row>
    <row r="12" spans="2:18" x14ac:dyDescent="0.25">
      <c r="B12" s="7"/>
      <c r="C12" s="7" t="s">
        <v>19</v>
      </c>
      <c r="D12" s="7" t="s">
        <v>19</v>
      </c>
      <c r="E12" s="7" t="s">
        <v>19</v>
      </c>
      <c r="F12" s="7" t="s">
        <v>19</v>
      </c>
      <c r="G12" s="7" t="s">
        <v>19</v>
      </c>
      <c r="H12" s="7" t="s">
        <v>19</v>
      </c>
      <c r="I12" s="7"/>
      <c r="J12" s="7"/>
      <c r="K12" s="7"/>
      <c r="L12" s="7"/>
      <c r="M12" s="8">
        <f>COUNTIF(Montag[[#This Row],[7:00]:[15:00]],"*")</f>
        <v>6</v>
      </c>
      <c r="P12" s="3" t="s">
        <v>30</v>
      </c>
      <c r="Q12" s="3">
        <f t="shared" si="1"/>
        <v>12</v>
      </c>
      <c r="R12" s="3" t="str">
        <f t="shared" si="0"/>
        <v>Roland</v>
      </c>
    </row>
    <row r="13" spans="2:18" x14ac:dyDescent="0.25">
      <c r="B13" s="7"/>
      <c r="C13" s="7" t="s">
        <v>20</v>
      </c>
      <c r="D13" s="7" t="s">
        <v>20</v>
      </c>
      <c r="E13" s="7" t="s">
        <v>20</v>
      </c>
      <c r="F13" s="7" t="s">
        <v>20</v>
      </c>
      <c r="G13" s="7" t="s">
        <v>20</v>
      </c>
      <c r="H13" s="7" t="s">
        <v>20</v>
      </c>
      <c r="I13" s="7" t="s">
        <v>20</v>
      </c>
      <c r="J13" s="7"/>
      <c r="K13" s="7"/>
      <c r="L13" s="7"/>
      <c r="M13" s="8">
        <f>COUNTIF(Montag[[#This Row],[7:00]:[15:00]],"*")</f>
        <v>7</v>
      </c>
      <c r="P13" s="3" t="s">
        <v>31</v>
      </c>
      <c r="Q13" s="3">
        <f t="shared" si="1"/>
        <v>13</v>
      </c>
      <c r="R13" s="3" t="str">
        <f t="shared" si="0"/>
        <v>Patrick</v>
      </c>
    </row>
    <row r="14" spans="2:18" x14ac:dyDescent="0.25">
      <c r="B14" s="7"/>
      <c r="C14" s="7" t="s">
        <v>20</v>
      </c>
      <c r="D14" s="7" t="s">
        <v>20</v>
      </c>
      <c r="E14" s="7" t="s">
        <v>20</v>
      </c>
      <c r="F14" s="7" t="s">
        <v>20</v>
      </c>
      <c r="G14" s="7" t="s">
        <v>20</v>
      </c>
      <c r="H14" s="7" t="s">
        <v>20</v>
      </c>
      <c r="I14" s="7" t="s">
        <v>20</v>
      </c>
      <c r="J14" s="7"/>
      <c r="K14" s="7"/>
      <c r="L14" s="7"/>
      <c r="M14" s="8">
        <f>COUNTIF(Montag[[#This Row],[7:00]:[15:00]],"*")</f>
        <v>7</v>
      </c>
      <c r="P14" s="3" t="s">
        <v>32</v>
      </c>
      <c r="Q14" s="3">
        <f t="shared" si="1"/>
        <v>14</v>
      </c>
      <c r="R14" s="3" t="str">
        <f t="shared" si="0"/>
        <v>Ole</v>
      </c>
    </row>
    <row r="15" spans="2:18" x14ac:dyDescent="0.25">
      <c r="B15" s="7"/>
      <c r="C15" s="7"/>
      <c r="D15" s="7"/>
      <c r="E15" s="7"/>
      <c r="F15" s="7"/>
      <c r="G15" s="7"/>
      <c r="H15" s="7" t="s">
        <v>21</v>
      </c>
      <c r="I15" s="7" t="s">
        <v>21</v>
      </c>
      <c r="J15" s="7" t="s">
        <v>21</v>
      </c>
      <c r="K15" s="7" t="s">
        <v>21</v>
      </c>
      <c r="L15" s="7"/>
      <c r="M15" s="8">
        <f>COUNTIF(Montag[[#This Row],[7:00]:[15:00]],"*")</f>
        <v>4</v>
      </c>
      <c r="P15" s="3" t="s">
        <v>33</v>
      </c>
      <c r="Q15" s="3">
        <f t="shared" si="1"/>
        <v>15</v>
      </c>
      <c r="R15" s="3" t="str">
        <f t="shared" si="0"/>
        <v>Hyazinth</v>
      </c>
    </row>
    <row r="16" spans="2:18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 t="s">
        <v>6</v>
      </c>
      <c r="M16" s="8">
        <f>COUNTIF(Montag[[#This Row],[7:00]:[15:00]],"*")</f>
        <v>0</v>
      </c>
    </row>
  </sheetData>
  <mergeCells count="4">
    <mergeCell ref="C2:E2"/>
    <mergeCell ref="C3:E3"/>
    <mergeCell ref="B1:E1"/>
    <mergeCell ref="P4:R4"/>
  </mergeCells>
  <dataValidations xWindow="1367" yWindow="355" count="11">
    <dataValidation allowBlank="1" showInputMessage="1" showErrorMessage="1" prompt="Erstellen Sie in dieser Arbeitsmappe einen Schichtplan. Geben Sie den Montagszeitplan für Mitarbeiter in der Tabelle &quot;Montag&quot; auf diesem Arbeitsblatt ein." sqref="A1" xr:uid="{A0955F4D-C9CA-496A-AE6C-2960ADC23497}"/>
    <dataValidation allowBlank="1" showInputMessage="1" showErrorMessage="1" prompt="In dieser Zelle befindet sich der Titel dieses Arbeitsblatts. Geben Sie das Datum und den Abteilungsnamen in der Zelle unten ein." sqref="B1:E1" xr:uid="{BFD70E14-2676-48CD-B402-F8FCBC1DE862}"/>
    <dataValidation allowBlank="1" showInputMessage="1" showErrorMessage="1" prompt="Geben Sie die Wochennummer für das Datum in der Zelle rechts ein." sqref="B2" xr:uid="{30997214-1920-47D2-98ED-E7D696E376BD}"/>
    <dataValidation allowBlank="1" showInputMessage="1" showErrorMessage="1" prompt="Geben Sie die Wochennummer für das Datum in dieser und den Abteilungsnamen in der Zelle unten ein." sqref="C2:E2" xr:uid="{FC9D276E-B946-4D43-BC79-9454B98BB372}"/>
    <dataValidation allowBlank="1" showInputMessage="1" showErrorMessage="1" prompt="Geben Sie den Abteilungsnamen in der Zelle rechts ein." sqref="B3" xr:uid="{03921273-EA96-46B5-941B-79D2917930AD}"/>
    <dataValidation allowBlank="1" showInputMessage="1" showErrorMessage="1" prompt="Geben Sie den Abteilungsnamen in dieser Zelle ein. Geben Sie in der Tabelle unten Details ein." sqref="C3:E3" xr:uid="{D6CCBB25-89F7-44AD-B136-72A61C767924}"/>
    <dataValidation allowBlank="1" showInputMessage="1" showErrorMessage="1" prompt="Geben Sie die Namen der Mitarbeiter für die Montagsschicht in dieser Spalte unter dieser Überschrift den Namen ein. Verwenden Sie Überschriftsfilter, um bestimmte Einträge zu finden." sqref="B5" xr:uid="{38767725-BB18-4E77-8BE9-C193D0ABBD0A}"/>
    <dataValidation allowBlank="1" showInputMessage="1" showErrorMessage="1" prompt="Geben Sie die Bereitstellung des zu dieser Zeit verfügbaren Mitarbeiters in dieser Spalte unter dieser Überschrift ein." sqref="C5:K5 P5:R5" xr:uid="{FA495631-BABE-47F2-9D57-E7428C9A0C52}"/>
    <dataValidation allowBlank="1" showInputMessage="1" showErrorMessage="1" prompt="Geben Sie in dieser Spalte unter dieser Überschrift &quot;Krank&quot; ein, wenn der Mitarbeiter krank ist." sqref="L5" xr:uid="{B5462956-FFD8-4DDC-93F5-3827CD245502}"/>
    <dataValidation allowBlank="1" showInputMessage="1" showErrorMessage="1" prompt="Die Gesamtarbeitsstunden werden in dieser Spalte unter dieser Überschrift automatisch berechnet." sqref="M5" xr:uid="{D60C2E74-112B-4CE8-B977-713280F478E1}"/>
    <dataValidation type="list" allowBlank="1" showInputMessage="1" showErrorMessage="1" sqref="B6:B16" xr:uid="{DFC274CD-C26F-41AD-8F6D-B88C98BD1A18}">
      <formula1>Schicht1</formula1>
    </dataValidation>
  </dataValidations>
  <printOptions horizontalCentered="1"/>
  <pageMargins left="0.35" right="0.35" top="0.5" bottom="0.5" header="0.5" footer="0.5"/>
  <pageSetup paperSize="9" scale="58" fitToHeight="0" orientation="landscape" horizontalDpi="4294967292" r:id="rId1"/>
  <headerFooter differentFirst="1" alignWithMargins="0">
    <oddFooter>Page &amp;P of &amp;N</oddFooter>
  </headerFooter>
  <ignoredErrors>
    <ignoredError sqref="M16 M8:M9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KW1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Artur Exler</dc:creator>
  <cp:lastModifiedBy>Artur Exler</cp:lastModifiedBy>
  <dcterms:created xsi:type="dcterms:W3CDTF">2016-10-17T21:39:33Z</dcterms:created>
  <dcterms:modified xsi:type="dcterms:W3CDTF">2019-07-11T18:42:48Z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  <property fmtid="{D5CDD505-2E9C-101B-9397-08002B2CF9AE}" pid="3" name="MSIP_Label_f42aa342-8706-4288-bd11-ebb85995028c_Enabled">
    <vt:lpwstr>True</vt:lpwstr>
  </property>
  <property fmtid="{D5CDD505-2E9C-101B-9397-08002B2CF9AE}" pid="4" name="MSIP_Label_f42aa342-8706-4288-bd11-ebb85995028c_SiteId">
    <vt:lpwstr>72f988bf-86f1-41af-91ab-2d7cd011db47</vt:lpwstr>
  </property>
  <property fmtid="{D5CDD505-2E9C-101B-9397-08002B2CF9AE}" pid="5" name="MSIP_Label_f42aa342-8706-4288-bd11-ebb85995028c_Owner">
    <vt:lpwstr>v-zalu@microsoft.com</vt:lpwstr>
  </property>
  <property fmtid="{D5CDD505-2E9C-101B-9397-08002B2CF9AE}" pid="6" name="MSIP_Label_f42aa342-8706-4288-bd11-ebb85995028c_SetDate">
    <vt:lpwstr>2018-09-12T02:08:45.9735723Z</vt:lpwstr>
  </property>
  <property fmtid="{D5CDD505-2E9C-101B-9397-08002B2CF9AE}" pid="7" name="MSIP_Label_f42aa342-8706-4288-bd11-ebb85995028c_Name">
    <vt:lpwstr>General</vt:lpwstr>
  </property>
  <property fmtid="{D5CDD505-2E9C-101B-9397-08002B2CF9AE}" pid="8" name="MSIP_Label_f42aa342-8706-4288-bd11-ebb85995028c_Application">
    <vt:lpwstr>Microsoft Azure Information Protection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