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hidePivotFieldList="1" defaultThemeVersion="166925"/>
  <mc:AlternateContent xmlns:mc="http://schemas.openxmlformats.org/markup-compatibility/2006">
    <mc:Choice Requires="x15">
      <x15ac:absPath xmlns:x15ac="http://schemas.microsoft.com/office/spreadsheetml/2010/11/ac" url="https://d.docs.live.net/b3c1036ed0676d6b/3 Excel König/Artikel/29 Dashboard reloaded/"/>
    </mc:Choice>
  </mc:AlternateContent>
  <xr:revisionPtr revIDLastSave="8" documentId="8_{7362C90F-2213-4AF9-953D-0B4AC600E6A9}" xr6:coauthVersionLast="43" xr6:coauthVersionMax="43" xr10:uidLastSave="{F1B7CAB6-09E8-4B6F-A555-3BA4A581992C}"/>
  <bookViews>
    <workbookView xWindow="-120" yWindow="-120" windowWidth="29040" windowHeight="15840" xr2:uid="{ACA0B423-094F-4690-ABB7-BA405B09D4E2}"/>
  </bookViews>
  <sheets>
    <sheet name="Balanced Dashboard" sheetId="1" r:id="rId1"/>
    <sheet name="F" sheetId="6" r:id="rId2"/>
    <sheet name="P" sheetId="3" r:id="rId3"/>
    <sheet name="M" sheetId="4" r:id="rId4"/>
    <sheet name="K" sheetId="5" r:id="rId5"/>
    <sheet name="Daten" sheetId="8" r:id="rId6"/>
  </sheets>
  <definedNames>
    <definedName name="_xlchart.v5.0" hidden="1">F!$K$4</definedName>
    <definedName name="_xlchart.v5.1" hidden="1">F!$K$5:$K$14</definedName>
    <definedName name="_xlchart.v5.2" hidden="1">F!$L$4</definedName>
    <definedName name="_xlchart.v5.3" hidden="1">F!$L$5:$L$14</definedName>
    <definedName name="Datenschnitt_Kunde">#N/A</definedName>
    <definedName name="Datenschnitt_Land">#N/A</definedName>
    <definedName name="Datenschnitt_Monate">#N/A</definedName>
    <definedName name="Datenschnitt_Monate1">#N/A</definedName>
    <definedName name="Datenschnitt_Produkt">#N/A</definedName>
    <definedName name="_xlnm.Print_Area" localSheetId="0">'Balanced Dashboard'!$D$1:$T$38</definedName>
  </definedNames>
  <calcPr calcId="191029"/>
  <pivotCaches>
    <pivotCache cacheId="99" r:id="rId7"/>
  </pivotCaches>
  <extLst>
    <ext xmlns:x14="http://schemas.microsoft.com/office/spreadsheetml/2009/9/main" uri="{BBE1A952-AA13-448e-AADC-164F8A28A991}">
      <x14:slicerCaches>
        <x14:slicerCache r:id="rId8"/>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1" i="6" l="1"/>
  <c r="F7" i="3"/>
  <c r="C7" i="3"/>
  <c r="K13" i="6"/>
  <c r="L13" i="6"/>
  <c r="K14" i="6"/>
  <c r="L14" i="6"/>
  <c r="L11" i="6"/>
  <c r="K12" i="6"/>
  <c r="L12" i="6"/>
  <c r="L10" i="6"/>
  <c r="L9" i="6"/>
  <c r="L8" i="6"/>
  <c r="L7" i="6"/>
  <c r="L6" i="6"/>
  <c r="L5" i="6"/>
  <c r="K6" i="6"/>
  <c r="K7" i="6"/>
  <c r="K8" i="6"/>
  <c r="K9" i="6"/>
  <c r="K10" i="6"/>
  <c r="K5" i="6"/>
</calcChain>
</file>

<file path=xl/sharedStrings.xml><?xml version="1.0" encoding="utf-8"?>
<sst xmlns="http://schemas.openxmlformats.org/spreadsheetml/2006/main" count="2249" uniqueCount="81">
  <si>
    <t>Mannheim</t>
  </si>
  <si>
    <t>Frankfurt</t>
  </si>
  <si>
    <t>Deutschland</t>
  </si>
  <si>
    <t>Umsatz</t>
  </si>
  <si>
    <t>Land</t>
  </si>
  <si>
    <t>Frankreich</t>
  </si>
  <si>
    <t>schlecht</t>
  </si>
  <si>
    <t>ok</t>
  </si>
  <si>
    <t>gut</t>
  </si>
  <si>
    <t>perfekt</t>
  </si>
  <si>
    <t>IST Wert</t>
  </si>
  <si>
    <t>Ziel</t>
  </si>
  <si>
    <t>Liefertermintreue</t>
  </si>
  <si>
    <t>Standort</t>
  </si>
  <si>
    <t>Stuttgart</t>
  </si>
  <si>
    <t>München</t>
  </si>
  <si>
    <t>Sehr unzufrieden</t>
  </si>
  <si>
    <t>Unzufrieden</t>
  </si>
  <si>
    <t>Neutral</t>
  </si>
  <si>
    <t>Zufrieden</t>
  </si>
  <si>
    <t>Sehr zufrieden</t>
  </si>
  <si>
    <t>Produkt</t>
  </si>
  <si>
    <t>Datum</t>
  </si>
  <si>
    <t>Umsatz IST</t>
  </si>
  <si>
    <t>Umsatz Plan</t>
  </si>
  <si>
    <t>A</t>
  </si>
  <si>
    <t>B</t>
  </si>
  <si>
    <t>C</t>
  </si>
  <si>
    <t>D</t>
  </si>
  <si>
    <t>E</t>
  </si>
  <si>
    <t>F</t>
  </si>
  <si>
    <t>Österreich</t>
  </si>
  <si>
    <t>Schweiz</t>
  </si>
  <si>
    <t>Zeilenbeschriftungen</t>
  </si>
  <si>
    <t>Summe von Umsatz IST</t>
  </si>
  <si>
    <t>Gesamtergebnis</t>
  </si>
  <si>
    <t>Summe von Umsatz Plan</t>
  </si>
  <si>
    <t>(Leer)</t>
  </si>
  <si>
    <t>Jan</t>
  </si>
  <si>
    <t>Feb</t>
  </si>
  <si>
    <t>Mrz</t>
  </si>
  <si>
    <t>Apr</t>
  </si>
  <si>
    <t>Mai</t>
  </si>
  <si>
    <t>Jun</t>
  </si>
  <si>
    <t>Jul</t>
  </si>
  <si>
    <t>Aug</t>
  </si>
  <si>
    <t>Sep</t>
  </si>
  <si>
    <t>Okt</t>
  </si>
  <si>
    <t>Nov</t>
  </si>
  <si>
    <t>Dez</t>
  </si>
  <si>
    <t>Umsatzverlauf</t>
  </si>
  <si>
    <t>Karte</t>
  </si>
  <si>
    <t>Spaltenbeschriftungen</t>
  </si>
  <si>
    <t>Kroatien</t>
  </si>
  <si>
    <t>Polen</t>
  </si>
  <si>
    <t>Belgien</t>
  </si>
  <si>
    <t>Niederlande</t>
  </si>
  <si>
    <t>Italia</t>
  </si>
  <si>
    <t>Luxemburg</t>
  </si>
  <si>
    <t>Kundenzufriedenheit</t>
  </si>
  <si>
    <t>Kunde</t>
  </si>
  <si>
    <t>Kategorie</t>
  </si>
  <si>
    <t>in verzug</t>
  </si>
  <si>
    <t>pünktlich</t>
  </si>
  <si>
    <t>Meyer Ag</t>
  </si>
  <si>
    <t>Wellna Pumpen GmbH</t>
  </si>
  <si>
    <t>Cwaka Brennerei GmBH</t>
  </si>
  <si>
    <t>Peischl Marketing</t>
  </si>
  <si>
    <t>Werthwein Design</t>
  </si>
  <si>
    <t>Mesmer Weinbau AG</t>
  </si>
  <si>
    <t>Anzahl von Monate</t>
  </si>
  <si>
    <t>Retoure</t>
  </si>
  <si>
    <t>nein</t>
  </si>
  <si>
    <t>ja</t>
  </si>
  <si>
    <t>F/P/K</t>
  </si>
  <si>
    <t>M</t>
  </si>
  <si>
    <t>Mitarbeiter (M)</t>
  </si>
  <si>
    <t>Mitarbeiter (F)</t>
  </si>
  <si>
    <t>Summe von Mitarbeiter (F)</t>
  </si>
  <si>
    <t>Summe von Mitarbeiter (M)</t>
  </si>
  <si>
    <t>Monate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</si>
</sst>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 x14ac:knownFonts="1">
    <font>
      <sz val="11"/>
      <color theme="1"/>
      <name val="Calibri"/>
      <family val="2"/>
      <scheme val="minor"/>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2"/>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13">
    <xf numFmtId="0" fontId="0" fillId="0" borderId="0" xfId="0"/>
    <xf numFmtId="0" fontId="0" fillId="0" borderId="0" xfId="0" applyAlignment="1"/>
    <xf numFmtId="9" fontId="0" fillId="0" borderId="0" xfId="1" applyFont="1"/>
    <xf numFmtId="14" fontId="0" fillId="0" borderId="0" xfId="0" applyNumberFormat="1"/>
    <xf numFmtId="0" fontId="2" fillId="0" borderId="0" xfId="0" applyFont="1"/>
    <xf numFmtId="0" fontId="0" fillId="0" borderId="0" xfId="0" pivotButton="1"/>
    <xf numFmtId="0" fontId="0" fillId="0" borderId="0" xfId="0" applyAlignment="1">
      <alignment horizontal="left"/>
    </xf>
    <xf numFmtId="0" fontId="0" fillId="0" borderId="0" xfId="0" applyNumberFormat="1"/>
    <xf numFmtId="0" fontId="2" fillId="0" borderId="0" xfId="0" applyFont="1" applyAlignment="1">
      <alignment horizontal="left"/>
    </xf>
    <xf numFmtId="1" fontId="0" fillId="0" borderId="0" xfId="0" applyNumberFormat="1"/>
    <xf numFmtId="9" fontId="0" fillId="2" borderId="0" xfId="1" applyFont="1" applyFill="1"/>
    <xf numFmtId="0" fontId="2" fillId="0" borderId="0" xfId="0" applyFont="1" applyAlignment="1"/>
    <xf numFmtId="0" fontId="2" fillId="0" borderId="0" xfId="0" applyFont="1" applyAlignment="1">
      <alignment horizontal="center"/>
    </xf>
  </cellXfs>
  <cellStyles count="2">
    <cellStyle name="Prozent" xfId="1" builtinId="5"/>
    <cellStyle name="Standard" xfId="0" builtinId="0"/>
  </cellStyles>
  <dxfs count="24">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color theme="0"/>
        <name val="Arial Nova Cond"/>
        <family val="2"/>
        <scheme val="none"/>
      </font>
      <fill>
        <patternFill patternType="none">
          <bgColor auto="1"/>
        </patternFill>
      </fill>
    </dxf>
    <dxf>
      <font>
        <name val="Arial Nova Cond"/>
        <family val="2"/>
        <scheme val="none"/>
      </font>
      <fill>
        <patternFill patternType="solid">
          <bgColor theme="1"/>
        </patternFill>
      </fill>
    </dxf>
  </dxfs>
  <tableStyles count="1" defaultTableStyle="TableStyleMedium2" defaultPivotStyle="PivotStyleLight16">
    <tableStyle name="Datenschnittformat 1" pivot="0" table="0" count="10" xr9:uid="{A583F028-688E-4436-91C1-0DFC6FE7065A}">
      <tableStyleElement type="wholeTable" dxfId="23"/>
      <tableStyleElement type="headerRow" dxfId="22"/>
    </tableStyle>
  </tableStyles>
  <colors>
    <mruColors>
      <color rgb="FFB2B2B2"/>
      <color rgb="FF009F6D"/>
    </mruColors>
  </colors>
  <extLst>
    <ext xmlns:x14="http://schemas.microsoft.com/office/spreadsheetml/2009/9/main" uri="{46F421CA-312F-682f-3DD2-61675219B42D}">
      <x14:dxfs count="8">
        <dxf>
          <font>
            <color theme="0"/>
            <name val="Arial Nova Cond Light"/>
            <family val="2"/>
            <scheme val="none"/>
          </font>
          <fill>
            <patternFill patternType="solid">
              <bgColor rgb="FF009F6D"/>
            </patternFill>
          </fill>
        </dxf>
        <dxf>
          <font>
            <name val="Arial Nova Cond Light"/>
            <family val="2"/>
            <scheme val="none"/>
          </font>
          <fill>
            <patternFill>
              <bgColor rgb="FF009F6D"/>
            </patternFill>
          </fill>
        </dxf>
        <dxf>
          <font>
            <color theme="0"/>
            <name val="Arial Nova Cond Light"/>
            <family val="2"/>
            <scheme val="none"/>
          </font>
          <fill>
            <patternFill>
              <bgColor rgb="FF009F6D"/>
            </patternFill>
          </fill>
        </dxf>
        <dxf>
          <font>
            <color theme="0"/>
            <name val="Arial Nova Cond Light"/>
            <family val="2"/>
            <scheme val="none"/>
          </font>
          <fill>
            <patternFill>
              <bgColor rgb="FF009F6D"/>
            </patternFill>
          </fill>
        </dxf>
        <dxf>
          <font>
            <color theme="0"/>
          </font>
          <fill>
            <patternFill>
              <bgColor rgb="FF009F6D"/>
            </patternFill>
          </fill>
        </dxf>
        <dxf>
          <font>
            <color theme="0"/>
            <name val="Arial Nova Cond Light"/>
            <family val="2"/>
            <scheme val="none"/>
          </font>
          <fill>
            <patternFill patternType="solid">
              <bgColor rgb="FF009F6D"/>
            </patternFill>
          </fill>
        </dxf>
        <dxf>
          <font>
            <name val="Arial Nova Cond Light"/>
            <family val="2"/>
            <scheme val="none"/>
          </font>
          <fill>
            <patternFill patternType="solid">
              <bgColor theme="0" tint="-0.34998626667073579"/>
            </patternFill>
          </fill>
        </dxf>
        <dxf>
          <font>
            <color theme="0"/>
            <name val="Arial Nova Cond Light"/>
            <family val="2"/>
            <scheme val="none"/>
          </font>
          <fill>
            <patternFill>
              <bgColor theme="0" tint="-0.34998626667073579"/>
            </patternFill>
          </fill>
        </dxf>
      </x14:dxfs>
    </ext>
    <ext xmlns:x14="http://schemas.microsoft.com/office/spreadsheetml/2009/9/main" uri="{EB79DEF2-80B8-43e5-95BD-54CBDDF9020C}">
      <x14:slicerStyles defaultSlicerStyle="SlicerStyleLight1">
        <x14:slicerStyle name="Datenschnittformat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11/relationships/chartColorStyle" Target="colors5.xml"/><Relationship Id="rId1" Type="http://schemas.microsoft.com/office/2011/relationships/chartStyle" Target="style5.xml"/><Relationship Id="rId5" Type="http://schemas.openxmlformats.org/officeDocument/2006/relationships/image" Target="../media/image13.png"/><Relationship Id="rId4" Type="http://schemas.openxmlformats.org/officeDocument/2006/relationships/image" Target="../media/image12.png"/></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[Ultimative Dashboard .xlsx]F!PivotTable8</c:name>
    <c:fmtId val="0"/>
  </c:pivotSource>
  <c:chart>
    <c:autoTitleDeleted val="0"/>
    <c:pivotFmts>
      <c:pivotFmt>
        <c:idx val="0"/>
        <c:spPr>
          <a:solidFill>
            <a:schemeClr val="accent1"/>
          </a:solidFill>
          <a:ln w="28575" cap="rnd">
            <a:solidFill>
              <a:schemeClr val="bg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rgbClr val="FFFF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bg1">
              <a:alpha val="80000"/>
            </a:schemeClr>
          </a:solidFill>
          <a:ln w="19050">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ova Cond Light" panose="020B0306020202020204" pitchFamily="34" charset="0"/>
                  <a:ea typeface="+mn-ea"/>
                  <a:cs typeface="+mn-cs"/>
                </a:defRPr>
              </a:pPr>
              <a:endParaRPr lang="de-DE"/>
            </a:p>
          </c:txPr>
          <c:dLblPos val="inBase"/>
          <c:showLegendKey val="0"/>
          <c:showVal val="1"/>
          <c:showCatName val="0"/>
          <c:showSerName val="0"/>
          <c:showPercent val="0"/>
          <c:showBubbleSize val="0"/>
          <c:separator> </c:separator>
          <c:extLst>
            <c:ext xmlns:c15="http://schemas.microsoft.com/office/drawing/2012/chart" uri="{CE6537A1-D6FC-4f65-9D91-7224C49458BB}"/>
          </c:extLst>
        </c:dLbl>
      </c:pivotFmt>
      <c:pivotFmt>
        <c:idx val="3"/>
        <c:spPr>
          <a:solidFill>
            <a:schemeClr val="accent1"/>
          </a:solidFill>
          <a:ln w="19050" cap="rnd">
            <a:solidFill>
              <a:srgbClr val="FFC0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alpha val="8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Nova Cond Light" panose="020B0306020202020204" pitchFamily="34" charset="0"/>
                  <a:ea typeface="+mn-ea"/>
                  <a:cs typeface="+mn-cs"/>
                </a:defRPr>
              </a:pPr>
              <a:endParaRPr lang="de-DE"/>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rgbClr val="FFC000">
                <a:alpha val="96000"/>
              </a:srgb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F!$C$4</c:f>
              <c:strCache>
                <c:ptCount val="1"/>
                <c:pt idx="0">
                  <c:v>Summe von Umsatz IST</c:v>
                </c:pt>
              </c:strCache>
            </c:strRef>
          </c:tx>
          <c:spPr>
            <a:solidFill>
              <a:schemeClr val="bg1">
                <a:alpha val="8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Nova Cond Light" panose="020B0306020202020204" pitchFamily="34" charset="0"/>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F!$B$5:$B$17</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F!$C$5:$C$17</c:f>
              <c:numCache>
                <c:formatCode>General</c:formatCode>
                <c:ptCount val="12"/>
                <c:pt idx="0">
                  <c:v>151819</c:v>
                </c:pt>
                <c:pt idx="1">
                  <c:v>166902</c:v>
                </c:pt>
                <c:pt idx="2">
                  <c:v>165159</c:v>
                </c:pt>
                <c:pt idx="3">
                  <c:v>183740</c:v>
                </c:pt>
                <c:pt idx="4">
                  <c:v>162413</c:v>
                </c:pt>
                <c:pt idx="5">
                  <c:v>167764</c:v>
                </c:pt>
                <c:pt idx="6">
                  <c:v>181166</c:v>
                </c:pt>
              </c:numCache>
            </c:numRef>
          </c:val>
          <c:extLst>
            <c:ext xmlns:c16="http://schemas.microsoft.com/office/drawing/2014/chart" uri="{C3380CC4-5D6E-409C-BE32-E72D297353CC}">
              <c16:uniqueId val="{00000002-7C12-4E2A-84BA-CBD5E8ED7BD0}"/>
            </c:ext>
          </c:extLst>
        </c:ser>
        <c:dLbls>
          <c:showLegendKey val="0"/>
          <c:showVal val="0"/>
          <c:showCatName val="0"/>
          <c:showSerName val="0"/>
          <c:showPercent val="0"/>
          <c:showBubbleSize val="0"/>
        </c:dLbls>
        <c:gapWidth val="150"/>
        <c:axId val="830732296"/>
        <c:axId val="593981560"/>
      </c:barChart>
      <c:lineChart>
        <c:grouping val="standard"/>
        <c:varyColors val="0"/>
        <c:ser>
          <c:idx val="1"/>
          <c:order val="1"/>
          <c:tx>
            <c:strRef>
              <c:f>F!$D$4</c:f>
              <c:strCache>
                <c:ptCount val="1"/>
                <c:pt idx="0">
                  <c:v>Summe von Umsatz Plan</c:v>
                </c:pt>
              </c:strCache>
            </c:strRef>
          </c:tx>
          <c:spPr>
            <a:ln w="28575" cap="rnd">
              <a:solidFill>
                <a:srgbClr val="FFC000">
                  <a:alpha val="96000"/>
                </a:srgbClr>
              </a:solidFill>
              <a:round/>
            </a:ln>
            <a:effectLst/>
          </c:spPr>
          <c:marker>
            <c:symbol val="none"/>
          </c:marker>
          <c:cat>
            <c:strRef>
              <c:f>F!$B$5:$B$17</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F!$D$5:$D$17</c:f>
              <c:numCache>
                <c:formatCode>General</c:formatCode>
                <c:ptCount val="12"/>
                <c:pt idx="0">
                  <c:v>171848</c:v>
                </c:pt>
                <c:pt idx="1">
                  <c:v>152827</c:v>
                </c:pt>
                <c:pt idx="2">
                  <c:v>171512</c:v>
                </c:pt>
                <c:pt idx="3">
                  <c:v>184744</c:v>
                </c:pt>
                <c:pt idx="4">
                  <c:v>179742</c:v>
                </c:pt>
                <c:pt idx="5">
                  <c:v>147947</c:v>
                </c:pt>
                <c:pt idx="6">
                  <c:v>172954</c:v>
                </c:pt>
                <c:pt idx="7">
                  <c:v>168308</c:v>
                </c:pt>
                <c:pt idx="8">
                  <c:v>175815</c:v>
                </c:pt>
                <c:pt idx="9">
                  <c:v>172159</c:v>
                </c:pt>
                <c:pt idx="10">
                  <c:v>172401</c:v>
                </c:pt>
                <c:pt idx="11">
                  <c:v>175167</c:v>
                </c:pt>
              </c:numCache>
            </c:numRef>
          </c:val>
          <c:smooth val="0"/>
          <c:extLst>
            <c:ext xmlns:c16="http://schemas.microsoft.com/office/drawing/2014/chart" uri="{C3380CC4-5D6E-409C-BE32-E72D297353CC}">
              <c16:uniqueId val="{00000003-7C12-4E2A-84BA-CBD5E8ED7BD0}"/>
            </c:ext>
          </c:extLst>
        </c:ser>
        <c:dLbls>
          <c:showLegendKey val="0"/>
          <c:showVal val="0"/>
          <c:showCatName val="0"/>
          <c:showSerName val="0"/>
          <c:showPercent val="0"/>
          <c:showBubbleSize val="0"/>
        </c:dLbls>
        <c:marker val="1"/>
        <c:smooth val="0"/>
        <c:axId val="1210936272"/>
        <c:axId val="1210934632"/>
      </c:lineChart>
      <c:catAx>
        <c:axId val="830732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crossAx val="593981560"/>
        <c:crosses val="autoZero"/>
        <c:auto val="1"/>
        <c:lblAlgn val="ctr"/>
        <c:lblOffset val="100"/>
        <c:noMultiLvlLbl val="0"/>
      </c:catAx>
      <c:valAx>
        <c:axId val="593981560"/>
        <c:scaling>
          <c:orientation val="minMax"/>
        </c:scaling>
        <c:delete val="0"/>
        <c:axPos val="l"/>
        <c:majorGridlines>
          <c:spPr>
            <a:ln w="3175" cap="flat" cmpd="sng" algn="ctr">
              <a:solidFill>
                <a:schemeClr val="bg1">
                  <a:alpha val="18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crossAx val="830732296"/>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dispUnitsLbl>
        </c:dispUnits>
      </c:valAx>
      <c:valAx>
        <c:axId val="1210934632"/>
        <c:scaling>
          <c:orientation val="minMax"/>
        </c:scaling>
        <c:delete val="1"/>
        <c:axPos val="r"/>
        <c:numFmt formatCode="General" sourceLinked="1"/>
        <c:majorTickMark val="out"/>
        <c:minorTickMark val="none"/>
        <c:tickLblPos val="nextTo"/>
        <c:crossAx val="1210936272"/>
        <c:crosses val="max"/>
        <c:crossBetween val="between"/>
      </c:valAx>
      <c:catAx>
        <c:axId val="1210936272"/>
        <c:scaling>
          <c:orientation val="minMax"/>
        </c:scaling>
        <c:delete val="1"/>
        <c:axPos val="b"/>
        <c:numFmt formatCode="General" sourceLinked="1"/>
        <c:majorTickMark val="out"/>
        <c:minorTickMark val="none"/>
        <c:tickLblPos val="nextTo"/>
        <c:crossAx val="121093463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4375799178949"/>
          <c:y val="4.7148651873061317E-2"/>
          <c:w val="0.75775624200821057"/>
          <c:h val="0.92286501377410468"/>
        </c:manualLayout>
      </c:layout>
      <c:barChart>
        <c:barDir val="col"/>
        <c:grouping val="stacked"/>
        <c:varyColors val="0"/>
        <c:ser>
          <c:idx val="0"/>
          <c:order val="0"/>
          <c:tx>
            <c:strRef>
              <c:f>P!$B$3</c:f>
              <c:strCache>
                <c:ptCount val="1"/>
                <c:pt idx="0">
                  <c:v>schlecht</c:v>
                </c:pt>
              </c:strCache>
            </c:strRef>
          </c:tx>
          <c:spPr>
            <a:solidFill>
              <a:srgbClr val="FF0000">
                <a:alpha val="60000"/>
              </a:srgbClr>
            </a:solidFill>
            <a:ln>
              <a:noFill/>
            </a:ln>
            <a:effectLst/>
          </c:spPr>
          <c:invertIfNegative val="0"/>
          <c:val>
            <c:numRef>
              <c:f>P!$C$3</c:f>
              <c:numCache>
                <c:formatCode>0%</c:formatCode>
                <c:ptCount val="1"/>
                <c:pt idx="0">
                  <c:v>0.75</c:v>
                </c:pt>
              </c:numCache>
            </c:numRef>
          </c:val>
          <c:extLst>
            <c:ext xmlns:c16="http://schemas.microsoft.com/office/drawing/2014/chart" uri="{C3380CC4-5D6E-409C-BE32-E72D297353CC}">
              <c16:uniqueId val="{00000000-F972-462F-9F2D-5299E7745CBF}"/>
            </c:ext>
          </c:extLst>
        </c:ser>
        <c:ser>
          <c:idx val="1"/>
          <c:order val="1"/>
          <c:tx>
            <c:strRef>
              <c:f>P!$B$4</c:f>
              <c:strCache>
                <c:ptCount val="1"/>
                <c:pt idx="0">
                  <c:v>ok</c:v>
                </c:pt>
              </c:strCache>
            </c:strRef>
          </c:tx>
          <c:spPr>
            <a:solidFill>
              <a:srgbClr val="FFC000">
                <a:alpha val="60000"/>
              </a:srgbClr>
            </a:solidFill>
            <a:ln>
              <a:noFill/>
            </a:ln>
            <a:effectLst/>
          </c:spPr>
          <c:invertIfNegative val="0"/>
          <c:val>
            <c:numRef>
              <c:f>P!$C$4</c:f>
              <c:numCache>
                <c:formatCode>0%</c:formatCode>
                <c:ptCount val="1"/>
                <c:pt idx="0">
                  <c:v>0.05</c:v>
                </c:pt>
              </c:numCache>
            </c:numRef>
          </c:val>
          <c:extLst>
            <c:ext xmlns:c16="http://schemas.microsoft.com/office/drawing/2014/chart" uri="{C3380CC4-5D6E-409C-BE32-E72D297353CC}">
              <c16:uniqueId val="{00000001-F972-462F-9F2D-5299E7745CBF}"/>
            </c:ext>
          </c:extLst>
        </c:ser>
        <c:ser>
          <c:idx val="2"/>
          <c:order val="2"/>
          <c:tx>
            <c:strRef>
              <c:f>P!$B$5</c:f>
              <c:strCache>
                <c:ptCount val="1"/>
                <c:pt idx="0">
                  <c:v>gut</c:v>
                </c:pt>
              </c:strCache>
            </c:strRef>
          </c:tx>
          <c:spPr>
            <a:solidFill>
              <a:srgbClr val="92D050">
                <a:alpha val="60000"/>
              </a:srgbClr>
            </a:solidFill>
            <a:ln>
              <a:noFill/>
            </a:ln>
            <a:effectLst/>
          </c:spPr>
          <c:invertIfNegative val="0"/>
          <c:val>
            <c:numRef>
              <c:f>P!$C$5</c:f>
              <c:numCache>
                <c:formatCode>0%</c:formatCode>
                <c:ptCount val="1"/>
                <c:pt idx="0">
                  <c:v>0.1</c:v>
                </c:pt>
              </c:numCache>
            </c:numRef>
          </c:val>
          <c:extLst>
            <c:ext xmlns:c16="http://schemas.microsoft.com/office/drawing/2014/chart" uri="{C3380CC4-5D6E-409C-BE32-E72D297353CC}">
              <c16:uniqueId val="{00000002-F972-462F-9F2D-5299E7745CBF}"/>
            </c:ext>
          </c:extLst>
        </c:ser>
        <c:ser>
          <c:idx val="3"/>
          <c:order val="3"/>
          <c:tx>
            <c:strRef>
              <c:f>P!$B$6</c:f>
              <c:strCache>
                <c:ptCount val="1"/>
                <c:pt idx="0">
                  <c:v>perfekt</c:v>
                </c:pt>
              </c:strCache>
            </c:strRef>
          </c:tx>
          <c:spPr>
            <a:solidFill>
              <a:srgbClr val="009F6D">
                <a:alpha val="60000"/>
              </a:srgbClr>
            </a:solidFill>
            <a:ln>
              <a:noFill/>
            </a:ln>
            <a:effectLst/>
          </c:spPr>
          <c:invertIfNegative val="0"/>
          <c:val>
            <c:numRef>
              <c:f>P!$C$6</c:f>
              <c:numCache>
                <c:formatCode>0%</c:formatCode>
                <c:ptCount val="1"/>
                <c:pt idx="0">
                  <c:v>0.1</c:v>
                </c:pt>
              </c:numCache>
            </c:numRef>
          </c:val>
          <c:extLst>
            <c:ext xmlns:c16="http://schemas.microsoft.com/office/drawing/2014/chart" uri="{C3380CC4-5D6E-409C-BE32-E72D297353CC}">
              <c16:uniqueId val="{00000003-F972-462F-9F2D-5299E7745CBF}"/>
            </c:ext>
          </c:extLst>
        </c:ser>
        <c:dLbls>
          <c:showLegendKey val="0"/>
          <c:showVal val="0"/>
          <c:showCatName val="0"/>
          <c:showSerName val="0"/>
          <c:showPercent val="0"/>
          <c:showBubbleSize val="0"/>
        </c:dLbls>
        <c:gapWidth val="150"/>
        <c:overlap val="100"/>
        <c:axId val="927639584"/>
        <c:axId val="927639912"/>
      </c:barChart>
      <c:barChart>
        <c:barDir val="col"/>
        <c:grouping val="stacked"/>
        <c:varyColors val="0"/>
        <c:ser>
          <c:idx val="4"/>
          <c:order val="4"/>
          <c:tx>
            <c:strRef>
              <c:f>P!$B$7</c:f>
              <c:strCache>
                <c:ptCount val="1"/>
                <c:pt idx="0">
                  <c:v>IST Wert</c:v>
                </c:pt>
              </c:strCache>
            </c:strRef>
          </c:tx>
          <c:spPr>
            <a:solidFill>
              <a:schemeClr val="bg1">
                <a:lumMod val="65000"/>
                <a:alpha val="81000"/>
              </a:schemeClr>
            </a:solidFill>
            <a:ln>
              <a:noFill/>
            </a:ln>
            <a:effectLst/>
          </c:spPr>
          <c:invertIfNegative val="0"/>
          <c:dLbls>
            <c:dLbl>
              <c:idx val="0"/>
              <c:tx>
                <c:rich>
                  <a:bodyPr/>
                  <a:lstStyle/>
                  <a:p>
                    <a:fld id="{CF56ECD1-B3DB-4AE7-AAB3-3C3C80E15EE1}" type="VALUE">
                      <a:rPr lang="en-US">
                        <a:solidFill>
                          <a:schemeClr val="bg1"/>
                        </a:solidFill>
                        <a:latin typeface="Arial Nova Cond Light" panose="020B0306020202020204" pitchFamily="34" charset="0"/>
                      </a:rPr>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F972-462F-9F2D-5299E7745C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ova Cond Light" panose="020B0306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P!$C$7</c:f>
              <c:numCache>
                <c:formatCode>0%</c:formatCode>
                <c:ptCount val="1"/>
                <c:pt idx="0">
                  <c:v>0.63207547169811318</c:v>
                </c:pt>
              </c:numCache>
            </c:numRef>
          </c:val>
          <c:extLst>
            <c:ext xmlns:c16="http://schemas.microsoft.com/office/drawing/2014/chart" uri="{C3380CC4-5D6E-409C-BE32-E72D297353CC}">
              <c16:uniqueId val="{00000004-F972-462F-9F2D-5299E7745CBF}"/>
            </c:ext>
          </c:extLst>
        </c:ser>
        <c:dLbls>
          <c:showLegendKey val="0"/>
          <c:showVal val="0"/>
          <c:showCatName val="0"/>
          <c:showSerName val="0"/>
          <c:showPercent val="0"/>
          <c:showBubbleSize val="0"/>
        </c:dLbls>
        <c:gapWidth val="350"/>
        <c:overlap val="100"/>
        <c:axId val="931030568"/>
        <c:axId val="769153280"/>
      </c:barChart>
      <c:lineChart>
        <c:grouping val="standard"/>
        <c:varyColors val="0"/>
        <c:ser>
          <c:idx val="5"/>
          <c:order val="5"/>
          <c:tx>
            <c:strRef>
              <c:f>P!$B$8</c:f>
              <c:strCache>
                <c:ptCount val="1"/>
                <c:pt idx="0">
                  <c:v>Ziel</c:v>
                </c:pt>
              </c:strCache>
            </c:strRef>
          </c:tx>
          <c:spPr>
            <a:ln w="60325" cap="flat">
              <a:solidFill>
                <a:schemeClr val="accent1"/>
              </a:solidFill>
              <a:miter lim="800000"/>
            </a:ln>
            <a:effectLst/>
          </c:spPr>
          <c:marker>
            <c:symbol val="dash"/>
            <c:size val="21"/>
            <c:spPr>
              <a:solidFill>
                <a:schemeClr val="tx1"/>
              </a:solidFill>
              <a:ln w="9525">
                <a:solidFill>
                  <a:schemeClr val="tx1"/>
                </a:solidFill>
              </a:ln>
              <a:effectLst/>
            </c:spPr>
          </c:marker>
          <c:val>
            <c:numRef>
              <c:f>P!$C$8</c:f>
              <c:numCache>
                <c:formatCode>0%</c:formatCode>
                <c:ptCount val="1"/>
                <c:pt idx="0">
                  <c:v>0.97</c:v>
                </c:pt>
              </c:numCache>
            </c:numRef>
          </c:val>
          <c:smooth val="0"/>
          <c:extLst>
            <c:ext xmlns:c16="http://schemas.microsoft.com/office/drawing/2014/chart" uri="{C3380CC4-5D6E-409C-BE32-E72D297353CC}">
              <c16:uniqueId val="{00000005-F972-462F-9F2D-5299E7745CBF}"/>
            </c:ext>
          </c:extLst>
        </c:ser>
        <c:dLbls>
          <c:showLegendKey val="0"/>
          <c:showVal val="0"/>
          <c:showCatName val="0"/>
          <c:showSerName val="0"/>
          <c:showPercent val="0"/>
          <c:showBubbleSize val="0"/>
        </c:dLbls>
        <c:marker val="1"/>
        <c:smooth val="0"/>
        <c:axId val="931030568"/>
        <c:axId val="769153280"/>
      </c:lineChart>
      <c:catAx>
        <c:axId val="927639584"/>
        <c:scaling>
          <c:orientation val="minMax"/>
        </c:scaling>
        <c:delete val="1"/>
        <c:axPos val="b"/>
        <c:numFmt formatCode="General" sourceLinked="1"/>
        <c:majorTickMark val="none"/>
        <c:minorTickMark val="none"/>
        <c:tickLblPos val="nextTo"/>
        <c:crossAx val="927639912"/>
        <c:crosses val="autoZero"/>
        <c:auto val="1"/>
        <c:lblAlgn val="ctr"/>
        <c:lblOffset val="100"/>
        <c:noMultiLvlLbl val="0"/>
      </c:catAx>
      <c:valAx>
        <c:axId val="927639912"/>
        <c:scaling>
          <c:orientation val="minMax"/>
        </c:scaling>
        <c:delete val="0"/>
        <c:axPos val="l"/>
        <c:majorGridlines>
          <c:spPr>
            <a:ln w="9525" cap="flat" cmpd="sng" algn="ctr">
              <a:solidFill>
                <a:schemeClr val="tx1">
                  <a:alpha val="0"/>
                </a:schemeClr>
              </a:solidFill>
              <a:round/>
            </a:ln>
            <a:effectLst/>
          </c:spPr>
        </c:majorGridlines>
        <c:numFmt formatCode="0%" sourceLinked="1"/>
        <c:majorTickMark val="in"/>
        <c:minorTickMark val="none"/>
        <c:tickLblPos val="nextTo"/>
        <c:spPr>
          <a:noFill/>
          <a:ln w="15875">
            <a:solidFill>
              <a:schemeClr val="bg1">
                <a:alpha val="98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crossAx val="927639584"/>
        <c:crosses val="autoZero"/>
        <c:crossBetween val="between"/>
      </c:valAx>
      <c:valAx>
        <c:axId val="769153280"/>
        <c:scaling>
          <c:orientation val="minMax"/>
        </c:scaling>
        <c:delete val="1"/>
        <c:axPos val="r"/>
        <c:numFmt formatCode="0%" sourceLinked="1"/>
        <c:majorTickMark val="out"/>
        <c:minorTickMark val="none"/>
        <c:tickLblPos val="nextTo"/>
        <c:crossAx val="931030568"/>
        <c:crosses val="max"/>
        <c:crossBetween val="between"/>
      </c:valAx>
      <c:catAx>
        <c:axId val="931030568"/>
        <c:scaling>
          <c:orientation val="minMax"/>
        </c:scaling>
        <c:delete val="1"/>
        <c:axPos val="b"/>
        <c:majorTickMark val="out"/>
        <c:minorTickMark val="none"/>
        <c:tickLblPos val="nextTo"/>
        <c:crossAx val="76915328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4375799178949"/>
          <c:y val="4.7148651873061317E-2"/>
          <c:w val="0.75775624200821057"/>
          <c:h val="0.92286501377410468"/>
        </c:manualLayout>
      </c:layout>
      <c:barChart>
        <c:barDir val="col"/>
        <c:grouping val="stacked"/>
        <c:varyColors val="0"/>
        <c:ser>
          <c:idx val="0"/>
          <c:order val="0"/>
          <c:tx>
            <c:strRef>
              <c:f>P!$E$3</c:f>
              <c:strCache>
                <c:ptCount val="1"/>
                <c:pt idx="0">
                  <c:v>perfekt</c:v>
                </c:pt>
              </c:strCache>
            </c:strRef>
          </c:tx>
          <c:spPr>
            <a:solidFill>
              <a:srgbClr val="009F6D">
                <a:alpha val="60000"/>
              </a:srgbClr>
            </a:solidFill>
            <a:ln>
              <a:noFill/>
            </a:ln>
            <a:effectLst/>
          </c:spPr>
          <c:invertIfNegative val="0"/>
          <c:val>
            <c:numRef>
              <c:f>P!$F$3</c:f>
              <c:numCache>
                <c:formatCode>0%</c:formatCode>
                <c:ptCount val="1"/>
                <c:pt idx="0">
                  <c:v>0.01</c:v>
                </c:pt>
              </c:numCache>
            </c:numRef>
          </c:val>
          <c:extLst>
            <c:ext xmlns:c16="http://schemas.microsoft.com/office/drawing/2014/chart" uri="{C3380CC4-5D6E-409C-BE32-E72D297353CC}">
              <c16:uniqueId val="{00000000-F972-462F-9F2D-5299E7745CBF}"/>
            </c:ext>
          </c:extLst>
        </c:ser>
        <c:ser>
          <c:idx val="1"/>
          <c:order val="1"/>
          <c:tx>
            <c:strRef>
              <c:f>P!$E$4</c:f>
              <c:strCache>
                <c:ptCount val="1"/>
                <c:pt idx="0">
                  <c:v>gut</c:v>
                </c:pt>
              </c:strCache>
            </c:strRef>
          </c:tx>
          <c:spPr>
            <a:solidFill>
              <a:srgbClr val="92D050">
                <a:alpha val="60000"/>
              </a:srgbClr>
            </a:solidFill>
            <a:ln>
              <a:noFill/>
            </a:ln>
            <a:effectLst/>
          </c:spPr>
          <c:invertIfNegative val="0"/>
          <c:val>
            <c:numRef>
              <c:f>P!$F$4</c:f>
              <c:numCache>
                <c:formatCode>0%</c:formatCode>
                <c:ptCount val="1"/>
                <c:pt idx="0">
                  <c:v>0.02</c:v>
                </c:pt>
              </c:numCache>
            </c:numRef>
          </c:val>
          <c:extLst>
            <c:ext xmlns:c16="http://schemas.microsoft.com/office/drawing/2014/chart" uri="{C3380CC4-5D6E-409C-BE32-E72D297353CC}">
              <c16:uniqueId val="{00000001-F972-462F-9F2D-5299E7745CBF}"/>
            </c:ext>
          </c:extLst>
        </c:ser>
        <c:ser>
          <c:idx val="2"/>
          <c:order val="2"/>
          <c:tx>
            <c:strRef>
              <c:f>P!$E$5</c:f>
              <c:strCache>
                <c:ptCount val="1"/>
                <c:pt idx="0">
                  <c:v>ok</c:v>
                </c:pt>
              </c:strCache>
            </c:strRef>
          </c:tx>
          <c:spPr>
            <a:solidFill>
              <a:srgbClr val="FFC000">
                <a:alpha val="60000"/>
              </a:srgbClr>
            </a:solidFill>
            <a:ln>
              <a:noFill/>
            </a:ln>
            <a:effectLst/>
          </c:spPr>
          <c:invertIfNegative val="0"/>
          <c:val>
            <c:numRef>
              <c:f>P!$F$5</c:f>
              <c:numCache>
                <c:formatCode>0%</c:formatCode>
                <c:ptCount val="1"/>
                <c:pt idx="0">
                  <c:v>0.03</c:v>
                </c:pt>
              </c:numCache>
            </c:numRef>
          </c:val>
          <c:extLst>
            <c:ext xmlns:c16="http://schemas.microsoft.com/office/drawing/2014/chart" uri="{C3380CC4-5D6E-409C-BE32-E72D297353CC}">
              <c16:uniqueId val="{00000002-F972-462F-9F2D-5299E7745CBF}"/>
            </c:ext>
          </c:extLst>
        </c:ser>
        <c:ser>
          <c:idx val="3"/>
          <c:order val="3"/>
          <c:tx>
            <c:strRef>
              <c:f>P!$E$6</c:f>
              <c:strCache>
                <c:ptCount val="1"/>
                <c:pt idx="0">
                  <c:v>schlecht</c:v>
                </c:pt>
              </c:strCache>
            </c:strRef>
          </c:tx>
          <c:spPr>
            <a:solidFill>
              <a:srgbClr val="FF0000">
                <a:alpha val="60000"/>
              </a:srgbClr>
            </a:solidFill>
            <a:ln>
              <a:noFill/>
            </a:ln>
            <a:effectLst/>
          </c:spPr>
          <c:invertIfNegative val="0"/>
          <c:val>
            <c:numRef>
              <c:f>P!$F$6</c:f>
              <c:numCache>
                <c:formatCode>0%</c:formatCode>
                <c:ptCount val="1"/>
                <c:pt idx="0">
                  <c:v>0.03</c:v>
                </c:pt>
              </c:numCache>
            </c:numRef>
          </c:val>
          <c:extLst>
            <c:ext xmlns:c16="http://schemas.microsoft.com/office/drawing/2014/chart" uri="{C3380CC4-5D6E-409C-BE32-E72D297353CC}">
              <c16:uniqueId val="{00000003-F972-462F-9F2D-5299E7745CBF}"/>
            </c:ext>
          </c:extLst>
        </c:ser>
        <c:dLbls>
          <c:showLegendKey val="0"/>
          <c:showVal val="0"/>
          <c:showCatName val="0"/>
          <c:showSerName val="0"/>
          <c:showPercent val="0"/>
          <c:showBubbleSize val="0"/>
        </c:dLbls>
        <c:gapWidth val="150"/>
        <c:overlap val="100"/>
        <c:axId val="927639584"/>
        <c:axId val="927639912"/>
      </c:barChart>
      <c:barChart>
        <c:barDir val="col"/>
        <c:grouping val="stacked"/>
        <c:varyColors val="0"/>
        <c:ser>
          <c:idx val="4"/>
          <c:order val="4"/>
          <c:tx>
            <c:strRef>
              <c:f>P!$E$7</c:f>
              <c:strCache>
                <c:ptCount val="1"/>
                <c:pt idx="0">
                  <c:v>IST Wert</c:v>
                </c:pt>
              </c:strCache>
            </c:strRef>
          </c:tx>
          <c:spPr>
            <a:solidFill>
              <a:schemeClr val="bg1">
                <a:lumMod val="65000"/>
                <a:alpha val="8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P!$F$7</c:f>
              <c:numCache>
                <c:formatCode>0%</c:formatCode>
                <c:ptCount val="1"/>
                <c:pt idx="0">
                  <c:v>3.3018867924528301E-2</c:v>
                </c:pt>
              </c:numCache>
            </c:numRef>
          </c:val>
          <c:extLst>
            <c:ext xmlns:c16="http://schemas.microsoft.com/office/drawing/2014/chart" uri="{C3380CC4-5D6E-409C-BE32-E72D297353CC}">
              <c16:uniqueId val="{00000004-F972-462F-9F2D-5299E7745CBF}"/>
            </c:ext>
          </c:extLst>
        </c:ser>
        <c:dLbls>
          <c:showLegendKey val="0"/>
          <c:showVal val="0"/>
          <c:showCatName val="0"/>
          <c:showSerName val="0"/>
          <c:showPercent val="0"/>
          <c:showBubbleSize val="0"/>
        </c:dLbls>
        <c:gapWidth val="350"/>
        <c:overlap val="100"/>
        <c:axId val="931030568"/>
        <c:axId val="769153280"/>
      </c:barChart>
      <c:lineChart>
        <c:grouping val="standard"/>
        <c:varyColors val="0"/>
        <c:ser>
          <c:idx val="5"/>
          <c:order val="5"/>
          <c:tx>
            <c:strRef>
              <c:f>P!$E$8</c:f>
              <c:strCache>
                <c:ptCount val="1"/>
                <c:pt idx="0">
                  <c:v>Ziel</c:v>
                </c:pt>
              </c:strCache>
            </c:strRef>
          </c:tx>
          <c:spPr>
            <a:ln w="28575" cap="rnd">
              <a:solidFill>
                <a:schemeClr val="accent6"/>
              </a:solidFill>
              <a:round/>
            </a:ln>
            <a:effectLst/>
          </c:spPr>
          <c:marker>
            <c:symbol val="dash"/>
            <c:size val="21"/>
            <c:spPr>
              <a:solidFill>
                <a:schemeClr val="tx1"/>
              </a:solidFill>
              <a:ln w="9525">
                <a:solidFill>
                  <a:schemeClr val="tx1"/>
                </a:solidFill>
              </a:ln>
              <a:effectLst/>
            </c:spPr>
          </c:marker>
          <c:val>
            <c:numRef>
              <c:f>P!$F$8</c:f>
              <c:numCache>
                <c:formatCode>0%</c:formatCode>
                <c:ptCount val="1"/>
                <c:pt idx="0">
                  <c:v>0.03</c:v>
                </c:pt>
              </c:numCache>
            </c:numRef>
          </c:val>
          <c:smooth val="0"/>
          <c:extLst>
            <c:ext xmlns:c16="http://schemas.microsoft.com/office/drawing/2014/chart" uri="{C3380CC4-5D6E-409C-BE32-E72D297353CC}">
              <c16:uniqueId val="{00000005-F972-462F-9F2D-5299E7745CBF}"/>
            </c:ext>
          </c:extLst>
        </c:ser>
        <c:dLbls>
          <c:showLegendKey val="0"/>
          <c:showVal val="0"/>
          <c:showCatName val="0"/>
          <c:showSerName val="0"/>
          <c:showPercent val="0"/>
          <c:showBubbleSize val="0"/>
        </c:dLbls>
        <c:marker val="1"/>
        <c:smooth val="0"/>
        <c:axId val="931030568"/>
        <c:axId val="769153280"/>
      </c:lineChart>
      <c:catAx>
        <c:axId val="927639584"/>
        <c:scaling>
          <c:orientation val="minMax"/>
        </c:scaling>
        <c:delete val="1"/>
        <c:axPos val="b"/>
        <c:numFmt formatCode="General" sourceLinked="1"/>
        <c:majorTickMark val="none"/>
        <c:minorTickMark val="none"/>
        <c:tickLblPos val="nextTo"/>
        <c:crossAx val="927639912"/>
        <c:crosses val="autoZero"/>
        <c:auto val="1"/>
        <c:lblAlgn val="ctr"/>
        <c:lblOffset val="100"/>
        <c:noMultiLvlLbl val="0"/>
      </c:catAx>
      <c:valAx>
        <c:axId val="927639912"/>
        <c:scaling>
          <c:orientation val="minMax"/>
        </c:scaling>
        <c:delete val="0"/>
        <c:axPos val="l"/>
        <c:majorGridlines>
          <c:spPr>
            <a:ln w="9525" cap="flat" cmpd="sng" algn="ctr">
              <a:solidFill>
                <a:schemeClr val="tx1">
                  <a:alpha val="0"/>
                </a:schemeClr>
              </a:solidFill>
              <a:round/>
            </a:ln>
            <a:effectLst/>
          </c:spPr>
        </c:majorGridlines>
        <c:numFmt formatCode="0%" sourceLinked="1"/>
        <c:majorTickMark val="in"/>
        <c:minorTickMark val="none"/>
        <c:tickLblPos val="nextTo"/>
        <c:spPr>
          <a:noFill/>
          <a:ln w="15875">
            <a:solidFill>
              <a:schemeClr val="bg1">
                <a:alpha val="98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crossAx val="927639584"/>
        <c:crosses val="autoZero"/>
        <c:crossBetween val="between"/>
      </c:valAx>
      <c:valAx>
        <c:axId val="769153280"/>
        <c:scaling>
          <c:orientation val="minMax"/>
        </c:scaling>
        <c:delete val="1"/>
        <c:axPos val="r"/>
        <c:numFmt formatCode="0%" sourceLinked="1"/>
        <c:majorTickMark val="out"/>
        <c:minorTickMark val="none"/>
        <c:tickLblPos val="nextTo"/>
        <c:crossAx val="931030568"/>
        <c:crosses val="max"/>
        <c:crossBetween val="between"/>
      </c:valAx>
      <c:catAx>
        <c:axId val="931030568"/>
        <c:scaling>
          <c:orientation val="minMax"/>
        </c:scaling>
        <c:delete val="1"/>
        <c:axPos val="b"/>
        <c:majorTickMark val="out"/>
        <c:minorTickMark val="none"/>
        <c:tickLblPos val="nextTo"/>
        <c:crossAx val="76915328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[Ultimative Dashboard .xlsx]M!PivotTable12</c:name>
    <c:fmtId val="1"/>
  </c:pivotSource>
  <c:chart>
    <c:autoTitleDeleted val="1"/>
    <c:pivotFmts>
      <c:pivotFmt>
        <c:idx val="0"/>
        <c:spPr>
          <a:blipFill>
            <a:blip xmlns:r="http://schemas.openxmlformats.org/officeDocument/2006/relationships" r:embed="rId3"/>
            <a:stretch>
              <a:fillRect/>
            </a:stretch>
          </a:blip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blipFill>
            <a:blip xmlns:r="http://schemas.openxmlformats.org/officeDocument/2006/relationships" r:embed="rId4"/>
            <a:stretch>
              <a:fillRect/>
            </a:stretch>
          </a:blip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blipFill>
            <a:blip xmlns:r="http://schemas.openxmlformats.org/officeDocument/2006/relationships" r:embed="rId5"/>
            <a:stretch>
              <a:fillRect/>
            </a:stretch>
          </a:blipFill>
          <a:ln>
            <a:noFill/>
          </a:ln>
          <a:effectLst/>
        </c:spPr>
      </c:pivotFmt>
      <c:pivotFmt>
        <c:idx val="3"/>
        <c:spPr>
          <a:blipFill>
            <a:blip xmlns:r="http://schemas.openxmlformats.org/officeDocument/2006/relationships" r:embed="rId5"/>
            <a:stretch>
              <a:fillRect/>
            </a:stretch>
          </a:blipFill>
          <a:ln>
            <a:noFill/>
          </a:ln>
          <a:effectLst/>
        </c:spPr>
      </c:pivotFmt>
      <c:pivotFmt>
        <c:idx val="4"/>
        <c:spPr>
          <a:blipFill>
            <a:blip xmlns:r="http://schemas.openxmlformats.org/officeDocument/2006/relationships" r:embed="rId5"/>
            <a:stretch>
              <a:fillRect/>
            </a:stretch>
          </a:blipFill>
          <a:ln>
            <a:noFill/>
          </a:ln>
          <a:effectLst/>
        </c:spPr>
      </c:pivotFmt>
      <c:pivotFmt>
        <c:idx val="5"/>
        <c:spPr>
          <a:blipFill>
            <a:blip xmlns:r="http://schemas.openxmlformats.org/officeDocument/2006/relationships" r:embed="rId5"/>
            <a:stretch>
              <a:fillRect/>
            </a:stretch>
          </a:blipFill>
          <a:ln>
            <a:noFill/>
          </a:ln>
          <a:effectLst/>
        </c:spPr>
      </c:pivotFmt>
    </c:pivotFmts>
    <c:plotArea>
      <c:layout>
        <c:manualLayout>
          <c:layoutTarget val="inner"/>
          <c:xMode val="edge"/>
          <c:yMode val="edge"/>
          <c:x val="0.14684160029625395"/>
          <c:y val="0"/>
          <c:w val="0.85315839970374607"/>
          <c:h val="0.99833357273511192"/>
        </c:manualLayout>
      </c:layout>
      <c:barChart>
        <c:barDir val="bar"/>
        <c:grouping val="stacked"/>
        <c:varyColors val="0"/>
        <c:ser>
          <c:idx val="0"/>
          <c:order val="0"/>
          <c:tx>
            <c:strRef>
              <c:f>M!$C$6</c:f>
              <c:strCache>
                <c:ptCount val="1"/>
                <c:pt idx="0">
                  <c:v>Summe von Mitarbeiter (M)</c:v>
                </c:pt>
              </c:strCache>
            </c:strRef>
          </c:tx>
          <c:spPr>
            <a:blipFill>
              <a:blip xmlns:r="http://schemas.openxmlformats.org/officeDocument/2006/relationships" r:embed="rId3"/>
              <a:stretch>
                <a:fillRect/>
              </a:stretch>
            </a:blipFill>
            <a:ln>
              <a:noFill/>
            </a:ln>
            <a:effectLst/>
          </c:spPr>
          <c:invertIfNegative val="0"/>
          <c:pictureOptions>
            <c:pictureFormat val="stackScale"/>
          </c:pictureOptions>
          <c:cat>
            <c:strRef>
              <c:f>M!$B$7:$B$11</c:f>
              <c:strCache>
                <c:ptCount val="4"/>
                <c:pt idx="0">
                  <c:v>Frankfurt</c:v>
                </c:pt>
                <c:pt idx="1">
                  <c:v>Mannheim</c:v>
                </c:pt>
                <c:pt idx="2">
                  <c:v>München</c:v>
                </c:pt>
                <c:pt idx="3">
                  <c:v>Stuttgart</c:v>
                </c:pt>
              </c:strCache>
            </c:strRef>
          </c:cat>
          <c:val>
            <c:numRef>
              <c:f>M!$C$7:$C$11</c:f>
              <c:numCache>
                <c:formatCode>General</c:formatCode>
                <c:ptCount val="4"/>
                <c:pt idx="0">
                  <c:v>6</c:v>
                </c:pt>
                <c:pt idx="1">
                  <c:v>15</c:v>
                </c:pt>
                <c:pt idx="2">
                  <c:v>2</c:v>
                </c:pt>
                <c:pt idx="3">
                  <c:v>10</c:v>
                </c:pt>
              </c:numCache>
            </c:numRef>
          </c:val>
          <c:extLst>
            <c:ext xmlns:c16="http://schemas.microsoft.com/office/drawing/2014/chart" uri="{C3380CC4-5D6E-409C-BE32-E72D297353CC}">
              <c16:uniqueId val="{0000000B-DB36-4789-8BC3-70100137A9BF}"/>
            </c:ext>
          </c:extLst>
        </c:ser>
        <c:ser>
          <c:idx val="1"/>
          <c:order val="1"/>
          <c:tx>
            <c:strRef>
              <c:f>M!$D$6</c:f>
              <c:strCache>
                <c:ptCount val="1"/>
                <c:pt idx="0">
                  <c:v>Summe von Mitarbeiter (F)</c:v>
                </c:pt>
              </c:strCache>
            </c:strRef>
          </c:tx>
          <c:spPr>
            <a:blipFill>
              <a:blip xmlns:r="http://schemas.openxmlformats.org/officeDocument/2006/relationships" r:embed="rId4"/>
              <a:stretch>
                <a:fillRect/>
              </a:stretch>
            </a:blipFill>
            <a:ln>
              <a:noFill/>
            </a:ln>
            <a:effectLst/>
          </c:spPr>
          <c:invertIfNegative val="0"/>
          <c:pictureOptions>
            <c:pictureFormat val="stackScale"/>
          </c:pictureOptions>
          <c:dPt>
            <c:idx val="0"/>
            <c:invertIfNegative val="0"/>
            <c:bubble3D val="0"/>
            <c:spPr>
              <a:blipFill>
                <a:blip xmlns:r="http://schemas.openxmlformats.org/officeDocument/2006/relationships" r:embed="rId5"/>
                <a:stretch>
                  <a:fillRect/>
                </a:stretch>
              </a:blipFill>
              <a:ln>
                <a:noFill/>
              </a:ln>
              <a:effectLst/>
            </c:spPr>
            <c:pictureOptions>
              <c:pictureFormat val="stackScale"/>
            </c:pictureOptions>
            <c:extLst>
              <c:ext xmlns:c16="http://schemas.microsoft.com/office/drawing/2014/chart" uri="{C3380CC4-5D6E-409C-BE32-E72D297353CC}">
                <c16:uniqueId val="{00000010-DB36-4789-8BC3-70100137A9BF}"/>
              </c:ext>
            </c:extLst>
          </c:dPt>
          <c:dPt>
            <c:idx val="1"/>
            <c:invertIfNegative val="0"/>
            <c:bubble3D val="0"/>
            <c:spPr>
              <a:blipFill>
                <a:blip xmlns:r="http://schemas.openxmlformats.org/officeDocument/2006/relationships" r:embed="rId5"/>
                <a:stretch>
                  <a:fillRect/>
                </a:stretch>
              </a:blipFill>
              <a:ln>
                <a:noFill/>
              </a:ln>
              <a:effectLst/>
            </c:spPr>
            <c:pictureOptions>
              <c:pictureFormat val="stackScale"/>
            </c:pictureOptions>
            <c:extLst>
              <c:ext xmlns:c16="http://schemas.microsoft.com/office/drawing/2014/chart" uri="{C3380CC4-5D6E-409C-BE32-E72D297353CC}">
                <c16:uniqueId val="{0000000D-DB36-4789-8BC3-70100137A9BF}"/>
              </c:ext>
            </c:extLst>
          </c:dPt>
          <c:dPt>
            <c:idx val="2"/>
            <c:invertIfNegative val="0"/>
            <c:bubble3D val="0"/>
            <c:spPr>
              <a:blipFill>
                <a:blip xmlns:r="http://schemas.openxmlformats.org/officeDocument/2006/relationships" r:embed="rId5"/>
                <a:stretch>
                  <a:fillRect/>
                </a:stretch>
              </a:blipFill>
              <a:ln>
                <a:noFill/>
              </a:ln>
              <a:effectLst/>
            </c:spPr>
            <c:pictureOptions>
              <c:pictureFormat val="stackScale"/>
            </c:pictureOptions>
            <c:extLst>
              <c:ext xmlns:c16="http://schemas.microsoft.com/office/drawing/2014/chart" uri="{C3380CC4-5D6E-409C-BE32-E72D297353CC}">
                <c16:uniqueId val="{0000000E-DB36-4789-8BC3-70100137A9BF}"/>
              </c:ext>
            </c:extLst>
          </c:dPt>
          <c:dPt>
            <c:idx val="3"/>
            <c:invertIfNegative val="0"/>
            <c:bubble3D val="0"/>
            <c:spPr>
              <a:blipFill>
                <a:blip xmlns:r="http://schemas.openxmlformats.org/officeDocument/2006/relationships" r:embed="rId5"/>
                <a:stretch>
                  <a:fillRect/>
                </a:stretch>
              </a:blipFill>
              <a:ln>
                <a:noFill/>
              </a:ln>
              <a:effectLst/>
            </c:spPr>
            <c:pictureOptions>
              <c:pictureFormat val="stackScale"/>
            </c:pictureOptions>
            <c:extLst>
              <c:ext xmlns:c16="http://schemas.microsoft.com/office/drawing/2014/chart" uri="{C3380CC4-5D6E-409C-BE32-E72D297353CC}">
                <c16:uniqueId val="{0000000F-DB36-4789-8BC3-70100137A9BF}"/>
              </c:ext>
            </c:extLst>
          </c:dPt>
          <c:cat>
            <c:strRef>
              <c:f>M!$B$7:$B$11</c:f>
              <c:strCache>
                <c:ptCount val="4"/>
                <c:pt idx="0">
                  <c:v>Frankfurt</c:v>
                </c:pt>
                <c:pt idx="1">
                  <c:v>Mannheim</c:v>
                </c:pt>
                <c:pt idx="2">
                  <c:v>München</c:v>
                </c:pt>
                <c:pt idx="3">
                  <c:v>Stuttgart</c:v>
                </c:pt>
              </c:strCache>
            </c:strRef>
          </c:cat>
          <c:val>
            <c:numRef>
              <c:f>M!$D$7:$D$11</c:f>
              <c:numCache>
                <c:formatCode>General</c:formatCode>
                <c:ptCount val="4"/>
                <c:pt idx="0">
                  <c:v>6</c:v>
                </c:pt>
                <c:pt idx="1">
                  <c:v>18</c:v>
                </c:pt>
                <c:pt idx="2">
                  <c:v>8</c:v>
                </c:pt>
                <c:pt idx="3">
                  <c:v>16</c:v>
                </c:pt>
              </c:numCache>
            </c:numRef>
          </c:val>
          <c:extLst>
            <c:ext xmlns:c16="http://schemas.microsoft.com/office/drawing/2014/chart" uri="{C3380CC4-5D6E-409C-BE32-E72D297353CC}">
              <c16:uniqueId val="{0000000C-DB36-4789-8BC3-70100137A9BF}"/>
            </c:ext>
          </c:extLst>
        </c:ser>
        <c:dLbls>
          <c:showLegendKey val="0"/>
          <c:showVal val="0"/>
          <c:showCatName val="0"/>
          <c:showSerName val="0"/>
          <c:showPercent val="0"/>
          <c:showBubbleSize val="0"/>
        </c:dLbls>
        <c:gapWidth val="182"/>
        <c:overlap val="100"/>
        <c:axId val="931030240"/>
        <c:axId val="931031552"/>
      </c:barChart>
      <c:catAx>
        <c:axId val="931030240"/>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crossAx val="931031552"/>
        <c:crosses val="autoZero"/>
        <c:auto val="1"/>
        <c:lblAlgn val="ctr"/>
        <c:lblOffset val="100"/>
        <c:noMultiLvlLbl val="0"/>
      </c:catAx>
      <c:valAx>
        <c:axId val="931031552"/>
        <c:scaling>
          <c:orientation val="minMax"/>
        </c:scaling>
        <c:delete val="0"/>
        <c:axPos val="b"/>
        <c:majorGridlines>
          <c:spPr>
            <a:ln w="9525" cap="flat" cmpd="sng" algn="ctr">
              <a:solidFill>
                <a:schemeClr val="bg1">
                  <a:alpha val="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crossAx val="931030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[Ultimative Dashboard .xlsx]K!PivotTable11</c:name>
    <c:fmtId val="0"/>
  </c:pivotSource>
  <c:chart>
    <c:autoTitleDeleted val="1"/>
    <c:pivotFmts>
      <c:pivotFmt>
        <c:idx val="0"/>
        <c:spPr>
          <a:solidFill>
            <a:srgbClr val="FF0000">
              <a:alpha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alpha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bg1">
              <a:lumMod val="65000"/>
              <a:alpha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60000"/>
              <a:lumOff val="40000"/>
              <a:alpha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9F6D">
              <a:alpha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424519210046267"/>
          <c:y val="4.6640163791441348E-2"/>
          <c:w val="0.76711524401203313"/>
          <c:h val="0.75312899625278551"/>
        </c:manualLayout>
      </c:layout>
      <c:barChart>
        <c:barDir val="bar"/>
        <c:grouping val="percentStacked"/>
        <c:varyColors val="0"/>
        <c:ser>
          <c:idx val="0"/>
          <c:order val="0"/>
          <c:tx>
            <c:strRef>
              <c:f>K!$C$3:$C$4</c:f>
              <c:strCache>
                <c:ptCount val="1"/>
                <c:pt idx="0">
                  <c:v>Sehr unzufrieden</c:v>
                </c:pt>
              </c:strCache>
            </c:strRef>
          </c:tx>
          <c:spPr>
            <a:solidFill>
              <a:srgbClr val="FF0000">
                <a:alpha val="60000"/>
              </a:srgbClr>
            </a:solidFill>
            <a:ln>
              <a:noFill/>
            </a:ln>
            <a:effectLst/>
          </c:spPr>
          <c:invertIfNegative val="0"/>
          <c:cat>
            <c:strRef>
              <c:f>K!$B$5:$B$11</c:f>
              <c:strCache>
                <c:ptCount val="6"/>
                <c:pt idx="0">
                  <c:v>A</c:v>
                </c:pt>
                <c:pt idx="1">
                  <c:v>B</c:v>
                </c:pt>
                <c:pt idx="2">
                  <c:v>C</c:v>
                </c:pt>
                <c:pt idx="3">
                  <c:v>D</c:v>
                </c:pt>
                <c:pt idx="4">
                  <c:v>E</c:v>
                </c:pt>
                <c:pt idx="5">
                  <c:v>F</c:v>
                </c:pt>
              </c:strCache>
            </c:strRef>
          </c:cat>
          <c:val>
            <c:numRef>
              <c:f>K!$C$5:$C$11</c:f>
              <c:numCache>
                <c:formatCode>General</c:formatCode>
                <c:ptCount val="6"/>
                <c:pt idx="0">
                  <c:v>3</c:v>
                </c:pt>
                <c:pt idx="1">
                  <c:v>4</c:v>
                </c:pt>
                <c:pt idx="2">
                  <c:v>5</c:v>
                </c:pt>
                <c:pt idx="3">
                  <c:v>4</c:v>
                </c:pt>
                <c:pt idx="4">
                  <c:v>4</c:v>
                </c:pt>
                <c:pt idx="5">
                  <c:v>3</c:v>
                </c:pt>
              </c:numCache>
            </c:numRef>
          </c:val>
          <c:extLst>
            <c:ext xmlns:c16="http://schemas.microsoft.com/office/drawing/2014/chart" uri="{C3380CC4-5D6E-409C-BE32-E72D297353CC}">
              <c16:uniqueId val="{0000002C-64F4-48F7-A52B-2F883B3EE0C6}"/>
            </c:ext>
          </c:extLst>
        </c:ser>
        <c:ser>
          <c:idx val="1"/>
          <c:order val="1"/>
          <c:tx>
            <c:strRef>
              <c:f>K!$D$3:$D$4</c:f>
              <c:strCache>
                <c:ptCount val="1"/>
                <c:pt idx="0">
                  <c:v>Unzufrieden</c:v>
                </c:pt>
              </c:strCache>
            </c:strRef>
          </c:tx>
          <c:spPr>
            <a:solidFill>
              <a:schemeClr val="accent2">
                <a:alpha val="60000"/>
              </a:schemeClr>
            </a:solidFill>
            <a:ln>
              <a:noFill/>
            </a:ln>
            <a:effectLst/>
          </c:spPr>
          <c:invertIfNegative val="0"/>
          <c:cat>
            <c:strRef>
              <c:f>K!$B$5:$B$11</c:f>
              <c:strCache>
                <c:ptCount val="6"/>
                <c:pt idx="0">
                  <c:v>A</c:v>
                </c:pt>
                <c:pt idx="1">
                  <c:v>B</c:v>
                </c:pt>
                <c:pt idx="2">
                  <c:v>C</c:v>
                </c:pt>
                <c:pt idx="3">
                  <c:v>D</c:v>
                </c:pt>
                <c:pt idx="4">
                  <c:v>E</c:v>
                </c:pt>
                <c:pt idx="5">
                  <c:v>F</c:v>
                </c:pt>
              </c:strCache>
            </c:strRef>
          </c:cat>
          <c:val>
            <c:numRef>
              <c:f>K!$D$5:$D$11</c:f>
              <c:numCache>
                <c:formatCode>General</c:formatCode>
                <c:ptCount val="6"/>
                <c:pt idx="0">
                  <c:v>3</c:v>
                </c:pt>
                <c:pt idx="1">
                  <c:v>2</c:v>
                </c:pt>
                <c:pt idx="2">
                  <c:v>2</c:v>
                </c:pt>
                <c:pt idx="3">
                  <c:v>5</c:v>
                </c:pt>
                <c:pt idx="4">
                  <c:v>3</c:v>
                </c:pt>
                <c:pt idx="5">
                  <c:v>4</c:v>
                </c:pt>
              </c:numCache>
            </c:numRef>
          </c:val>
          <c:extLst>
            <c:ext xmlns:c16="http://schemas.microsoft.com/office/drawing/2014/chart" uri="{C3380CC4-5D6E-409C-BE32-E72D297353CC}">
              <c16:uniqueId val="{00000001-E135-4DDA-929E-239DB9FB9BB4}"/>
            </c:ext>
          </c:extLst>
        </c:ser>
        <c:ser>
          <c:idx val="2"/>
          <c:order val="2"/>
          <c:tx>
            <c:strRef>
              <c:f>K!$E$3:$E$4</c:f>
              <c:strCache>
                <c:ptCount val="1"/>
                <c:pt idx="0">
                  <c:v>Neutral</c:v>
                </c:pt>
              </c:strCache>
            </c:strRef>
          </c:tx>
          <c:spPr>
            <a:solidFill>
              <a:schemeClr val="bg1">
                <a:lumMod val="65000"/>
                <a:alpha val="60000"/>
              </a:schemeClr>
            </a:solidFill>
            <a:ln>
              <a:noFill/>
            </a:ln>
            <a:effectLst/>
          </c:spPr>
          <c:invertIfNegative val="0"/>
          <c:cat>
            <c:strRef>
              <c:f>K!$B$5:$B$11</c:f>
              <c:strCache>
                <c:ptCount val="6"/>
                <c:pt idx="0">
                  <c:v>A</c:v>
                </c:pt>
                <c:pt idx="1">
                  <c:v>B</c:v>
                </c:pt>
                <c:pt idx="2">
                  <c:v>C</c:v>
                </c:pt>
                <c:pt idx="3">
                  <c:v>D</c:v>
                </c:pt>
                <c:pt idx="4">
                  <c:v>E</c:v>
                </c:pt>
                <c:pt idx="5">
                  <c:v>F</c:v>
                </c:pt>
              </c:strCache>
            </c:strRef>
          </c:cat>
          <c:val>
            <c:numRef>
              <c:f>K!$E$5:$E$11</c:f>
              <c:numCache>
                <c:formatCode>General</c:formatCode>
                <c:ptCount val="6"/>
                <c:pt idx="0">
                  <c:v>9</c:v>
                </c:pt>
                <c:pt idx="1">
                  <c:v>7</c:v>
                </c:pt>
                <c:pt idx="2">
                  <c:v>7</c:v>
                </c:pt>
                <c:pt idx="3">
                  <c:v>6</c:v>
                </c:pt>
                <c:pt idx="4">
                  <c:v>7</c:v>
                </c:pt>
                <c:pt idx="5">
                  <c:v>7</c:v>
                </c:pt>
              </c:numCache>
            </c:numRef>
          </c:val>
          <c:extLst>
            <c:ext xmlns:c16="http://schemas.microsoft.com/office/drawing/2014/chart" uri="{C3380CC4-5D6E-409C-BE32-E72D297353CC}">
              <c16:uniqueId val="{00000008-E135-4DDA-929E-239DB9FB9BB4}"/>
            </c:ext>
          </c:extLst>
        </c:ser>
        <c:ser>
          <c:idx val="3"/>
          <c:order val="3"/>
          <c:tx>
            <c:strRef>
              <c:f>K!$F$3:$F$4</c:f>
              <c:strCache>
                <c:ptCount val="1"/>
                <c:pt idx="0">
                  <c:v>Zufrieden</c:v>
                </c:pt>
              </c:strCache>
            </c:strRef>
          </c:tx>
          <c:spPr>
            <a:solidFill>
              <a:schemeClr val="accent6">
                <a:lumMod val="60000"/>
                <a:lumOff val="40000"/>
                <a:alpha val="60000"/>
              </a:schemeClr>
            </a:solidFill>
            <a:ln>
              <a:noFill/>
            </a:ln>
            <a:effectLst/>
          </c:spPr>
          <c:invertIfNegative val="0"/>
          <c:cat>
            <c:strRef>
              <c:f>K!$B$5:$B$11</c:f>
              <c:strCache>
                <c:ptCount val="6"/>
                <c:pt idx="0">
                  <c:v>A</c:v>
                </c:pt>
                <c:pt idx="1">
                  <c:v>B</c:v>
                </c:pt>
                <c:pt idx="2">
                  <c:v>C</c:v>
                </c:pt>
                <c:pt idx="3">
                  <c:v>D</c:v>
                </c:pt>
                <c:pt idx="4">
                  <c:v>E</c:v>
                </c:pt>
                <c:pt idx="5">
                  <c:v>F</c:v>
                </c:pt>
              </c:strCache>
            </c:strRef>
          </c:cat>
          <c:val>
            <c:numRef>
              <c:f>K!$F$5:$F$11</c:f>
              <c:numCache>
                <c:formatCode>General</c:formatCode>
                <c:ptCount val="6"/>
                <c:pt idx="0">
                  <c:v>16</c:v>
                </c:pt>
                <c:pt idx="1">
                  <c:v>18</c:v>
                </c:pt>
                <c:pt idx="2">
                  <c:v>17</c:v>
                </c:pt>
                <c:pt idx="3">
                  <c:v>15</c:v>
                </c:pt>
                <c:pt idx="4">
                  <c:v>18</c:v>
                </c:pt>
                <c:pt idx="5">
                  <c:v>18</c:v>
                </c:pt>
              </c:numCache>
            </c:numRef>
          </c:val>
          <c:extLst>
            <c:ext xmlns:c16="http://schemas.microsoft.com/office/drawing/2014/chart" uri="{C3380CC4-5D6E-409C-BE32-E72D297353CC}">
              <c16:uniqueId val="{00000009-E135-4DDA-929E-239DB9FB9BB4}"/>
            </c:ext>
          </c:extLst>
        </c:ser>
        <c:ser>
          <c:idx val="4"/>
          <c:order val="4"/>
          <c:tx>
            <c:strRef>
              <c:f>K!$G$3:$G$4</c:f>
              <c:strCache>
                <c:ptCount val="1"/>
                <c:pt idx="0">
                  <c:v>Sehr zufrieden</c:v>
                </c:pt>
              </c:strCache>
            </c:strRef>
          </c:tx>
          <c:spPr>
            <a:solidFill>
              <a:srgbClr val="009F6D">
                <a:alpha val="80000"/>
              </a:srgbClr>
            </a:solidFill>
            <a:ln>
              <a:noFill/>
            </a:ln>
            <a:effectLst/>
          </c:spPr>
          <c:invertIfNegative val="0"/>
          <c:cat>
            <c:strRef>
              <c:f>K!$B$5:$B$11</c:f>
              <c:strCache>
                <c:ptCount val="6"/>
                <c:pt idx="0">
                  <c:v>A</c:v>
                </c:pt>
                <c:pt idx="1">
                  <c:v>B</c:v>
                </c:pt>
                <c:pt idx="2">
                  <c:v>C</c:v>
                </c:pt>
                <c:pt idx="3">
                  <c:v>D</c:v>
                </c:pt>
                <c:pt idx="4">
                  <c:v>E</c:v>
                </c:pt>
                <c:pt idx="5">
                  <c:v>F</c:v>
                </c:pt>
              </c:strCache>
            </c:strRef>
          </c:cat>
          <c:val>
            <c:numRef>
              <c:f>K!$G$5:$G$11</c:f>
              <c:numCache>
                <c:formatCode>General</c:formatCode>
                <c:ptCount val="6"/>
                <c:pt idx="0">
                  <c:v>5</c:v>
                </c:pt>
                <c:pt idx="1">
                  <c:v>5</c:v>
                </c:pt>
                <c:pt idx="2">
                  <c:v>4</c:v>
                </c:pt>
                <c:pt idx="3">
                  <c:v>5</c:v>
                </c:pt>
                <c:pt idx="4">
                  <c:v>3</c:v>
                </c:pt>
                <c:pt idx="5">
                  <c:v>3</c:v>
                </c:pt>
              </c:numCache>
            </c:numRef>
          </c:val>
          <c:extLst>
            <c:ext xmlns:c16="http://schemas.microsoft.com/office/drawing/2014/chart" uri="{C3380CC4-5D6E-409C-BE32-E72D297353CC}">
              <c16:uniqueId val="{0000000A-E135-4DDA-929E-239DB9FB9BB4}"/>
            </c:ext>
          </c:extLst>
        </c:ser>
        <c:dLbls>
          <c:showLegendKey val="0"/>
          <c:showVal val="0"/>
          <c:showCatName val="0"/>
          <c:showSerName val="0"/>
          <c:showPercent val="0"/>
          <c:showBubbleSize val="0"/>
        </c:dLbls>
        <c:gapWidth val="150"/>
        <c:overlap val="100"/>
        <c:axId val="986165104"/>
        <c:axId val="986169040"/>
      </c:barChart>
      <c:catAx>
        <c:axId val="986165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crossAx val="986169040"/>
        <c:crosses val="autoZero"/>
        <c:auto val="1"/>
        <c:lblAlgn val="ctr"/>
        <c:lblOffset val="100"/>
        <c:noMultiLvlLbl val="0"/>
      </c:catAx>
      <c:valAx>
        <c:axId val="9861690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crossAx val="986165104"/>
        <c:crosses val="autoZero"/>
        <c:crossBetween val="between"/>
      </c:valAx>
      <c:spPr>
        <a:noFill/>
        <a:ln>
          <a:noFill/>
        </a:ln>
        <a:effectLst/>
      </c:spPr>
    </c:plotArea>
    <c:legend>
      <c:legendPos val="b"/>
      <c:layout>
        <c:manualLayout>
          <c:xMode val="edge"/>
          <c:yMode val="edge"/>
          <c:x val="1.6102915522315958E-4"/>
          <c:y val="0.87064542064679784"/>
          <c:w val="0.92737747755147848"/>
          <c:h val="0.12935457935320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Nova Cond Light" panose="020B0306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3123332B-E5E4-41FD-98A4-07852609F3F4}">
          <cx:tx>
            <cx:txData>
              <cx:f>_xlchart.v5.2</cx:f>
              <cx:v>Umsatz</cx:v>
            </cx:txData>
          </cx:tx>
          <cx:dataId val="0"/>
          <cx:layoutPr>
            <cx:regionLabelLayout val="none"/>
            <cx:geography viewedRegionType="dataOnly" cultureLanguage="de-DE" cultureRegion="DE" attribution="Unterstützt von Bing">
              <cx:geoCache provider="{E9337A44-BEBE-4D9F-B70C-5C5E7DAFC167}">
                <cx:binary>zHvpctw40u2rdPTvSzd2AhMzE3FBshZVaZe3/sOQJZkEdwIEtwf5Xui+2M2y2x5L7XH3FzMRM/oh
VRWLJJiZyDx5TuqvD/NfHqqne/vTXFeN+8vD/Lef82Ho/vLLL+4hf6rv3avaPNjWtR+HVw9t/Uv7
8aN5ePrl0d5Ppsl+IQizXx7yezs8zT///a9wteypPbYP94Npm2v/ZJebJ+erwf3g2HcP/fTQ+mY4
nZ7Blf7288G2cM2n5uefnprBDMvd0j397ednX/r5p19eXup3t/2pgqsM/hHOZfwVZggJiTjDShGs
fv6papvst8NYvGIkpIhSzAiSSrIvt764r+H0P7OgT8u5f3y0T8799Nvfb898tvxvDxjXRp+fP2pP
a93dfHq4X57b9+9/ffEBPO6LT75xwUvb/NGhlx6In/wAMVHdN49fLPGvO4HjV5hgiUKkJJVShOS5
E9Crk4sUkyzE8Je+cMKfXNP3/fDs5BeueHbspTfi5D/vjau2+nduBk7ADwpRFQrGECMqfO4H9Yoq
GiLMOaWMhQQOf96HnzfDH67m+x747bQXtv/t05dWvzr+562+sfdNaZ/MQ/7l+f/1LcDEKwFbgGFG
kRAMCfrM9OQV41gxhjEJ4Qd/ufFnw/+5BX3f+t+e+8IF3x566YfNf0Eu0k9V9m8tBhy9EmBiyUOB
mJKIPY9/9koIxIXCCqlQIdgnz93wJ9bzfR98PfGFA75+/tL6+r8g99w+5NOTWb+Y4N+yBSRCBCnE
oBZDlhHPtoB8RQiYXjLOJYZqLV5Y/0+s5/vW/3riC+t//fyl9aPdfz4H/b//ccOT/XcnofAVlyGC
+CdUhkLx50kIM8BKmEgulaAIMtEX33/OQn9ySd93wrOTXzji2bGXzvi/d/95Z1yYp8cne8JET19M
8q9vByjGlBHCIeAphaTDIOl/g0z5K04kPnkKcCuWivEvt/7sjT+5pu9749nJL7zx7NhLb1z8F5Tn
/XBfmfsv1vjXHcEomFohAqlHgKmhNj9zBAbQdCrdNBSYKyHklzt/9sOn1fwYpH3fB19PfGH/r5+/
tP3+v2AnHP38VH/wNvtihH+D+dWrMBSSMMUxDrEMIdC/2QfiFVKwB5A6OSfk0EF8ufVn+/+pFX3f
A9+c+sIH3xx56YXj6/98PvoaIj/ukn/UJf7zY1+76fh+uE8+teHfNJE/PvrJzsANvDj1R93850fY
P/7tZ3yCY1+b+9MlnnUfn33SfhN7X096unfD334Wp4zJBEAMHsqQcgqBND2djvBXIQXMoeCHQH8D
IO/nn5rWDjkcQq8AlSsWKhFCFvjUErnWnw4x9YoxAdcCMMiAOZDyK/cBzcuStc1XY/z2/qfG11et
aQYHF+bwNN3n750WCm0VgzVwKig51WCMEBx/uL8BggW+jv/P0vE8oz5jmrhh0HMpxpgMNhrqrNFz
3x8MKdtd0U7JWIpW17hNk1a9nbup3hU2dUndmTVi+ZgwuwZ6TVmzKal6CFL7Nsd1EY3lWicutUZ7
V/VRrdKLdLKbOUU8btug0sFakEiR6oMP3fVUDvEa2CZa8TTFnDrt0vm9Jd2279Bj1vU2snl6sQwH
Ow2bvKfhRnLzsUH2IPy6k+XQJjjvBt3T+Tgy+QGnODIEk306pdddxWKRT33Ms8km1LjXLiSFHsc0
CoJmjnjaJcwvsa3Sq9DXF+lYFbFvyaVgy3sVmgtTqX3om21B+a5uxvO5EWfBqprLIRVJxvtRk2ZE
EU6z996VRbzUU5Q2ydzQRbM1GHRtmjYxjeujNrhRngut2imWgSqjJkO1Hmvik65prE6XMJo71+mu
DR/xrFItM4zicM2XKB3YhyyVRKMUqV0ZtB/81FstaUm1spOLMt7eZCXPNf1YGb9pkb1TC/qQUzZt
7TDtS1Je0zlII+yjqcf1xivBojE0LArylurVTaUeXPZY+dklPp9ajaZZRNZmEauX18xNx6q46Mts
ilTD3lVCRabOL0bbr7BOV8Qs/xiG6EOWKZ0HweVo22Np+ruQV+umwdOdm8UbVGdl3K0piYJwzJIs
q6KCwINOTqybyQ/HEq+PNm0uDXM7Wzlt1plokiWChmDAmiMNhfHe4iR9VL6dItflXRyGd2Kmj0E7
o8ijqd9gJN8aZu8XFYB5wu7KZx2LZedtxAOI+Zqs03lja6fXXrIbaNAGbf3ANjVfNMBVf0wH4jQQ
jTozXa2zKXzdoGrUUnDdz9LoVrJiY8upibiluiOoiNbO9rrvx1qvIU6EwzoEm6PgV1y+I7VtNuuw
voHyHuxyQnGcpvnGsn02qUSm5swsyxQ73t34GXPdzrrMhjbuGlFrv45bokanKZq2a2uxzsbBa8te
97OrI97ZN3QhIQR1LnTx0HTLdUimnVH9a1oslV7mXFcuyyPk+Rvh2zs0pjKqaXrWT+oo5/Kmysc3
hLaJnFgfB/Zu6o4yNwkrH/jkcDSOLNus89EAqaBJanrNiDgfG/dWjlSHdf9GkSGu8gVrEyw7k2aZ
Zmmd6RyPb3kAbkIBSxjpbx3uU7248XxgftB56Y/N3J+V2H1ous7o0K+brqEbflp2Iat7bMerFPk6
oqp/71K6nemx7/OLCtlN2o9SF1X5QOtVJL4vnMZy+DXDxRmYJ165uS9JoEun87lLI+PjBe0yWZ/5
gY46y5ZBNwp/sKPJtKxJNJcsCbLmNc9cq9N0irOx3y6+uG9L30TVzB+aKq90rWakK2JssoQC9t2q
Lllp31nSkMSV5TlvR3LAk9sPq8ERG/tYDMu7bOJVlM3lsWWpFo6xaJ6r+wKbVa9F/jZ386wrWbhE
Wf++bNGZIUZXVndFPV5lbN3woB93Y4C1GEO08UEAeWRZjwsjZ/naGzCQyRIT8E6ziZ0HLMsvcWDL
XRF2o+4h/vTcHgblRawqZsEkHPZxVUG457Gd99MqMHxYvwvODWwHLWeMdT8E8ZhPH4cJV5GaGNZK
9LfDOi8xS9O4omZvu+wsS4PzegjNZpjnfT0WV7P1QWTlnGk3CXJh62GH13ZLrTtrbHvtBd6zAPzR
Tq2Mh+7jMsw71TdhJNelS9Jgjcwof3WIvy+z7APUnWMamut2Hgo9TOud45EDYy5QalzaCW0o25Qr
CxOKaq+HtNsFqAyi0rIyWhlddevCQ9C1q+a9SKOibIpjFNgN3EvYUe5zP3S6F+i2UULFo+lclLbo
LbZ0GwTZxRB2mta40EGpIuxCt5fNGI0KXYmiKLXsU69zlN4MOSRkvN4vxXyHsSd6MJhGs5/yuCmq
d4ZPVZzmXanLZd1ABko3Mh23ouyX5JS5NKPdpuVyjVKTLtsAl3UkTesvICkHO96bIyu9iwNs92le
xN3Sr/GwykwHtGTb0ueaG282fVfVuhukJmFWaTI3Z7mdpgtah/KM0proGsmdrGUdzbK1kRREG9cM
uqin6jKoMI9XQCcxxsuB47TSIyIRosW5RX6KFtmfeVqumnR5E2dZHY3XqTRXRk3FWZ5375ESb4tc
mLhvXLbts2pPOvURSsEFap2MivYurddMmyavornCQ4TZSCKi7rPGXQqTl5fU2+JNW6UHH/grnqaP
ayGvh5IkavVbY1QHBax4l/VTDmUhHbTx6+uwSq1euv3E5qQC0KIzCZU0zAvNO/pgHMOxKZskCwak
J+5vViTqTTqsh0YGcY3nSzWH2x6yVmJd87GtylbLygZaGeV0YA3fkjB9KMKAx305tlG43LceVxoP
c7Yr8o88y951cxUXo3iTBXSGsjyep6pOiBqO7RLMelZ1p1vl3qvUL7pBoU8KMd1Unjzrc5/BvYe2
W6zJ8t/Urq9v/75LbpJPysw/PjpJZf9499aUpnt6NPc//Nb57ebu5RdOaP3rdf6h/5ww8lcx6AXm
/qzI/RNA/sODfw6tKxBp/jlYf6as/APin076DNYxfwX8qgwBW0spFYae+wtWh2IuCMBxihDDHMEp
X7A6nCME4HCJgTfhkgND+AWrh69I+AX2A7NI+P8GqxO4+3OojoiQgNdhXSHc5yRIfQvV1zCtOwqF
JPJs2Ki0IvlmFCHTQefH2K2gI0a0cHHll+58VX7dFpVkei2b5gqg457WdNMXxJmNqsQ57VOzY7jI
jzjAvUaqI8mnt6FJy62302O5Zu5y7VkXD5MYkmCl+2+M/53mg4LA9vKBQHwjoIJyLgTwTs8fKJwA
IwdZbqKmC++DlaUHdfrFOxVL5d9J0o56XcLysJDAxWpIx2OatdMxXUukx7AYE1mZnRnUsXDZeIfa
drlMe3cc8gaATpWybYe5gcQ4hhFpc3mkmZVH0EHksX+ou12fi3aDRTad16bto5TU23xs1qsfP+ZJ
R3zxmJQQShEhDAsGbdbzx2yhsWOQ9dpIdRM/9F0f2GRu60frxgKy2DBGFRQnm7ngYGrKtrxfILGp
jL72aWgvh7E60qaez4c53+FOLReGofw28/Wx4Oul7Aje+TqYr4qwtrHoRJVC8W7qfZWuYMw0VVHf
272XaRAjg/IPHd82bC9Iml2ONQ92ZZvyg1osoNkWPXVjht8PhfAx7cZmN81ZzEXTXLiLIhQ0GifV
Cl0Fxc6HdE5GMowHVzWHbgJ8gfKGx8wzcZhTZTSvIBe6UYhN5Qq8+fR2bgDNdWnFL3LTyIOcaqar
1UeEdsG+pOKtN6gDlD+kdA/b8SJYoL8MhiqI0oWVR16Ov/0y2G1/7CgCpM3vHCVOxKciwEMj+sJR
A3PQcImijWY61BtLUXmsugpub8ZqJ4Md8lWY6bog51aEVYKLYj0AmB10aQq6y5f5vl5QqCFu24t+
8dlGjgu6QWlPz0cnzoMicFqeYsAEgYqyqjX7hniTQCWFImMcPoQlXTdhJav4Dx4NaNuXjwZxDeIq
E5xRQV5stW7qpnUMXBFViNodo9BK61nUF5MJ023eY34IZxtuZxbW0Gmmi4yzup41zil0uG7ooq5L
oc9nplfQ/7fxTGCzAH/2rl6gH0cTp8eZuOqoguVzEfs8TnD1mYr4lqLA31l6CDyHIKDQUAFS/fPt
M6K26vslKKJO1XHQz2I/sqJ6M7XQqDaTPHTDojTQeEbLpcsOfM6irs7L6A8sCGzMSwuGkOCBc2EI
Ux6+yL5unubBo6KMJtur7VBBv8GWagB0z14XQ9YcU0XqY356taCm37qme5ubLgSXh7eKX+fBqM6g
U1Rnn17NPE8/v8pE6GM8CqnHwNsjtqaPRwH+8W5atzVMqvzRo3zPogxURRC0hFL0REl9W0hcI8KF
dLiMfNAtyTCX42GgN64y+OzTG3/a1J9erW1rdzCiA33cKUb+8WtdIWcsBUCi3hgJiBtqRWWzJJjs
oWGd1I0r/yCPfi8QTnwYSA8h6HCKvwiEDlo1uZS0jsKRxk2QOV1zXMZjMZdJNgI5UmXFY22x2tdp
wLaCfURB+Qc1C59ywDO+7DSoALwbJHKIAfYymc8r8qKiPSDmLuWbtc8euCxxTBogAyDPo6PKSK+d
IblOe3MV5v34B+7Dv09TMJjCKUgDErIU+92GWEzt59JWUVlV/JDjgcaBq9pzUwAKrVB6kK37IApa
boHyyA7G9Xqk0zXrG6pn093OTT6fC55GpM/GA5racoFG1pfnP94x3zEVQyEwmyBsA/QRp/mBb8Os
oY5IAlA4ygMPER7Q8Nxisp4Rd4oR3x/7cFQxGzw75vWtbXF+9uMVfLLEc2dBnMCtOQf9BNiUFwk9
hL6p6Qlpo9XuMMvM7Zx3Uc7Qm7Iq+/eiaEjk+qnXrXevF5GTRCwB2XPudSBrfAxdCWymXIEBaBQ6
DtLBnqckT1A6t4mCLKtXzp0uBnGDnA0TIHTZnnA3bDjfiE6178JReODyujn5VNDrcQnjoGzfkpKt
GomVXRAbBtrMrkw+peFZDO7wYzOQ38dsCOBDIoIxopLgF6mrlChrh3RpIwmNWR+uQByqCV3kLkQX
NBzO1ZKPe+6rMz86lywC3WHb0Nentm+tbHUWjrjVpM7GDRSB7BwN9Kw0c7gfhgpFxuTqDwoxIOYX
eyxEFEMVRgB2Q5hOeR4464JYPkN5/AyYhh6ZrZhIdrS09/AM6t00iEiBGS8qO378sbF+x4fDPBhk
GMCAkOcZPaH5b4NW1CkrCubbaDJebWkxBUavNMgiR319B0uGzYTK6Y/29HceGX9WXDEEKgwaPL/t
kOIZKPzsdNuARu6+8YXcZJ0J41kZr1th0dE2dR+zRSWVp0ucMVEcTIW0tHkf0drVZyU3azw7ujvJ
ELfuMFbW/kE1Jr+vHSGGLc2gm4BqDGMRLxYKrfwwd2CfPCTow9QVOsstcEpevC5oXgNpkd+Uc+2u
i2AAcpkiF9lg3PqxLxaNbMsjUvNhU5n1Qyf68nz2tr70pQuA6U+HW7TOq56BEPhfezUkDIYqoYDI
36eiHstMNKkA6rBG1SYzY6GFqc7d0PPYkjrfrdUk4x/fE7q7F2EM8zzQSwLmgnRN4OVzU/mwWIsV
TKjLHiizEr/3vR/OSjJfqzyLjQzDqA5bIPGAgJUVcOHM1GepRMAwyRCIAVldDai4XVz2QZVugPKS
x2udvqPABuuhD7Y+NZEtSqvLNEc64PwP9qGAoP/dMxCMFAXQCNMxGIUvtkMB7hmUzYFbZYAbF8mu
7Vx2W2mCjV8LqPcyT6M0z7fA/5HzMSjjhQXFzbhhc+bibO1JPLAE0bpJGF+rWASuBJVIZcnY5TLu
l/SY51xEoBWtG9NUV91Ai4gL2ceTHJsNzuz1ukIby0e1oS1W54Cr9yNuqo1jwRPv4rHBJglEwKK1
LQ+lGm4aGG+4cUyCGYnUVvIxbvZtEQC1bPjepTnwggsZElKlQ7SOb2xQJ32zDgfPSaUFcvmJcNM0
KC7q1LgD9u9GkcKKW0YSMyoZT91Ko54WemLDqqu8005NrxvLiKZd/uQ6umndhHUDmDtGWdgnQ+A/
iglQSVg0l0DKMaeWRKngMHXBselfy9S522to5bqknTqQjJQZoslVIgbZJ0bzWu8paRYtoTOPK6DI
0Gw0wA0Rj0jwM5SWu5xNNG6boDwRre+IqYLEDRB9RZgAYdnsK7itLbP5wFZ8NQesuwUi+3yitLgO
0yKMMkqBUSTuLUVjFvlFuKS0wQZ44I1vzVVbhCQyuG01TnuuAyBttw53Z2Nbz1Hhr52YfNRh1gFT
nfpt2mCiJ4J80hRjoLOu81ACa+gahzEJ1Py2qJcPcz6Peqp9GgdNMYFrIcuG93ahiZ0rkswlb+Jl
XM9k3gABPnO6cWerKvsDIcHFXJUkysZZCypBR2hakixN8FBOMwg27XyZ4Wo5ly2ObL98cA0xQJdO
UV5VIUgLhfYij2ro7vRQlyb2RdBFQ3M/pADclmBN4672yUzSfO9mc+klElqCghUDJgSyBWCNdtbJ
s87vV4uAcu4biOs8PxhTFlFo35U5nTcuUI9e9PXl3A018MZduYX493Ehmy7y5Mxm+MynpdS5ok+q
kjf1oipdlc3BH+QAzONULtetHfF5puACQzNfk4G3IPn0H/KOaz6n09mKngRfmhiU2iqqyrzcZDOE
eF2xt33WcNCy0jxijYoIxN5+4jwq6xgEhyFGDXcbvoIcUFN+albdjhsTZWwUOqfQytdN95AVYHsF
O1mTqhqjRgrQlZAqNxisfWY4jQafWdBN4TKm8ipa5mACdaN5qJd+p7Ji0B2uyZZ7f9YR2OUw1482
wQrEcVCN6xaoVxYBQ2yi3oLoMgw1qFX+erLm4BzkE7XgOvEJdznZ9W7Y9itet11Y3vp6RUme1zSu
9jUBmiooO7H1c7235TzEC5HjzsyijVE3tSBIUZOAvtbo0QNr61irQWN+rMMCa6+zIgfhGJp/vawh
SN0QaTPJ31Q+lToUrQUBiddnkOyXuEJ8Bg6gY7qYnI/sGCRW4EwvCt3SBnEAKAEG/Zq0cZ1XeBvU
013OHtJB9dqKRxgRwBFMgd71kJGiistcl3UpQLpOdWBwGo0VeCZt7W0JCWZblCHay/U9wrPY0KL5
IODRSMeyhCs2x/VAIpDhl0gylyYANu/yZskPZTHEwmAEMYrLJF32tM3TYxH0GwVUjp4pXTYTAt2E
sKJLDOt7UALSPE7x8KiAgejqOotdIxstmiuryjNvqjvS7k2evQepcNLNGLYQZoGWDUKxDYJWqy7O
DQPeG1repFCgshu7uGhg1Zu0BEkh7+g7S+FFAIFbq/EIQzVm17bDw3DKFC1szzUb9uUMowLBPJUx
oBCemKW7X7pi1Kab/JEN4lfufL3Jp/XXPP+YF2UflaVZot6BNlrWo7laXHBV20nqHvVN1Ksi0OEc
vJeq38m2Y1ei831UVFBAYPxqOdqc7DuyFmfQ3M964IWHumBuHEbHtJEKRCH+biiW8BL8C3lwneM5
B1oy5OU7NDV4U0zvQRkWMFvQVjHNjdoELdN2NlR7KU08jejtSpZQE1xB9zCCosODUVfVTSDydFvk
wLesQXmLBjtGElW/wojAspFAZ/b5ZX4HaPQJ1Bp3PTt+HFK7c9zgTTj2JCG+qnRrVwinash1Vrd1
1DYWZCfggKCjUJmu2pDEYs2IzmYGCtJA1tix6u3Ir6mat6Cg1zGr2H7KQciyrYe90TnNVD6DRiIB
ufHydm4rEYW9GXWRgvJS++whp3bSwVj7bRv+yoMmkrkbgSU81h5mQHJC7JlreZpkxSXizSUTJQFW
sHpkqqPXwO8BqRiIeFnMfXcKjR7kMajoreYeVD4YR4HpDWL2CvujLwq7oTy7gFK5tykDMYtlEZ+y
dzm2RVy1dEoall9y1pzXYuJHFcp7aFd47H1p436ezirrxNFxdAFpqr5xUwpgFdZluybCxB67Onib
y/QOmu19B5w4fC3cwD8kxEOp2K6c8a40do0sm6KhnIKY0lnozgDmbUe2OwnVe2AMz3HF640ImyYu
A3EsfdpusQUOdW3DLc3QA8wXhFoBXptpfhoDCanO2+LtsPQncRQ+h1xxj1t0Cf8rNCf56LY5z/Rq
m/uGLeN+aAMfVf3aaKwn2w1x0XRJ6dyUpNjbTV1jmbDVFDFB4QaHs7vM8jaHMF/IlvUBTOcI8rB4
u+ppViSqlzDcEaCKYSOT17wexx2DrXQ0Vat0eIpRtJBd69t7EnyshhEGBJyDwrSMNJmCSsYzjGMA
9ytvAKCerziFujoMEZvXXKvTKivP6+vA5wmlx84Q+h4qXpU0IAe3RT/GU1jAXhDQxAAUjIe2DrRv
4Fxg+pKOTmdZFdQb6D7Cw91U1A3I8u1tA92MRtJLEDhCYJn7HkZGztquetdQfFuWaNJtu82yDcCR
bKU7O4o9J8WTYWTHq+A+c69nxLNNTndLt0B6WySOa8WSuspkxCFra8KvjEnjIbccakANAh/QxEme
QZpH5UHAFHk0Fi2kOxgVysL0BqapYK6n0Msihl0/QwQvjcqvSF/eNQXEf4+bMWn4tB2cVNoDJlF5
2UYek2VHLLOAerOHgQoc06LeZVl/2cAsg15kegSc9msx1RRGR7pzmk3vR+sxcEvVPrO9j8cWsKnl
WTSP4FM3TBtkBODOIa779a1ny27qBNJ4Hj56tn5QRR4CRA0OfKK5nu7Tuiy3czmVycyGBMoYjEzQ
6aoJAnYMujyZu/BS9QjGSab81nq0k10ViQKlcc27QAe9om+hS7wjC4xU+JkeOioymKgQ22lNirB6
X6sc0FVDGx1MxTmdybYGmfM8dOl7ftoSFcEXkEybbWmCVXc8I9AXDVejr7PEWXHTqEzelLJ9zQzp
9w3gDkLQ1VSsMvZcxtbK5oC6FXCS7i0A7akzO0iyQdKWdLnBBKiKxaApXtqrWjq1LwiF3onx9CyE
uQ7V5tsC07he6HAbzE3kTOB2WcUJSGuFSuj/J+HMmiPVlSD8i4gQIBC8Ag29eG2vMy+KmbEPYpOQ
AIH49Tfb9+F0uGc7dgOlqswvq/V+dd1GHpV/jJeBoMvc+7vYxBwACaocVMi8JcN/C+b1rR/wdIij
0g/t1NtCRNZlGKHViz/JSs1jaZ4g+t4AAK8+OH8uV/y3ETMUzNtfV0r/br73GLZjFvvmouflxEOd
5NM6oL9Dmfen+b9a5zFpvydUazI9yC7CWIN+MFho1ZshUwEBK7UeMZU80QTImH6N2lpkMV3B+jSV
JMBMWndZB/83NLFbh/YHyPGSde+hZc+uQ+9j5SkIIOcAf0AHH3pX14j7MIabQUxfuHjcc+XvDyNw
xSqV1ma0605cxs/odJpnjb5qIdI/T3z+wFACY7wrPYxSWV8vaDhWfrZhul/s4J9l2mJeS7tbQ6+q
VUy/TatD3EeOAR1UOaTw1zU691EfHsI+Hopwar3XSa4XPkW4q27gm+N7mN2+U6X2+pTimbaBKNal
I3kScXy/XH00hpexC64i8O9kWxHZPPU08LMR7pqayRdAt2c1+XXRJUmXU3+vj9L3iwWKHc7oXzBb
ad4timc2Em8rsMi4AU9Tj7xYNFO5R79JF/0lZANAQ3iY+W24AevbMp7Ke0w+EjRIqm8s6/MQNXct
aexhpwmQRvnRd/wNT0afyZj8aljyly5R0QXBJ8UnO6ATE4M35R1v3+KaP6ze3BxI8zSh9Yf+rY5C
AuSLXV7XH5gtndG/l939asbxeZ7jPluMKZKZgqVK6rnAYNScugEkWrO/9yn9GLrgXo8syGRgGhTS
qD7Q8MyM9u8dZzrbqX/yCQbgcenygWAmlv404bR8bBqGw6/3BMTNxlS77vzMyBEcVLAAKerJ2Qt4
kHm+D7XCe5/gxERls5v6tFjyyiU9K39N87geREYC8Z8E3FJ4an93QNrAXbVVEqTXMRwq59dDlojx
bsB0d8aZW9JgCh4C2WFC9+q4kGj6YrXnxKYpdML+j568X/7O28Mw0+/WCw9DiHsHdY4r+tGl4h/z
8LnivH5woAcD9CNwSWuMHhyjwI3m6Tc14rv2oICmTTWELwELpiNG8Jewa0/LMKg8FqTOlhCXhtXN
lpN+HHO5o9EZJnISTXN10/ynsfc4umO7qhxgVH0a1fY7aMHxdW2rc6FScE/eXWckSFfx2/MGDQYw
bg825B4GPsB8y2ROisZXfSN0erT64xGscHLA1IkPr1uPrL5wMcGUq0Wp3MxyQIZ+3svmmnQQlOqA
vTh4yse4gfvgWI8qOTVdHqHIDK5rMt5t4oNSI6pB93V5k2IOMQd1CjzzPlnomGvXeQWqJsGkFO34
97NwaZLKtcNQCN3hweP2uYtBFgZdx/JVNhKN346zKNm7zEWYaXvJUYr4TTP37BO1RxEJUmxDs1/4
qWF0OoeWwyqxBxbieBRpAhA0sKfJ0rMHeRl+cfNbB/M3N+iWKCePy0pxm4oPsxl0cVM8ZnBIxiyl
XBZRz75Vpw/eFZRXVI0cYK+GqrEkwETTsFmzOLHZnIINTlamsq1fnjtlz0LFS6VndVrdUnSRU2iV
/P5C9GDybsRt5Mk6zrw25MdlV//1vtnOIo6LOsG44CbBDpugv2gLF3j38Tn3/F1Dgs/ZgpNm7VSb
if6e+rhR4prKAj3ccSYxzRbbL2UiZ3bmbirZsKancFnvQXX929Ywb8c2xhThr/jcg7jSzfRE+ZbV
HvPBOroObGUAsmcllTe2YbGsnjvEX4nRfaZXKsqpCz1MG+18MoNXOo+JO1iKn95m0oLQZiySqL4m
miavepQFj2CqDeavi1BbZaPanLcNsO1JFqllONy2DeOMAYXYeSdQv9tFzuu9GAboGcnSZRFUltUk
GFDtXd+0paXedZKk0Kjs536l0CVuY2dqvtIaYt/C+O8wFJXtgwnzbvwlJzALq8SPtbT1s27r9x5c
bU7orZhtOKgG1pHDtC2/Pb6gEPknF7tq3zyUAf4u9vl+UX2VWHaBl/UXPU2dN2P3Pkp9mYceV2fB
JQzFR+LDmRSRvlt/w1DG+BtJVQlPHUbTiUzE/oQmewT9iSLFUiWLiSWnNhn/QjM41bOEjsKGDdy6
wyHqpYAijdcdjE54Hkb4QPi6lE0Eh6BfEvR7KIouaNuMK8jkYB4w6I3AV+sdOE3fvU0g48MOk3A0
ypPTt9nBQCINmrH0B4/lzbqftzia8n31ofHuU1BqzBwpYZX0UbBAsnoHQUc0vnxPMt8UQwj1r4+8
4UhcCF4UHanlBAZGjXu/i4wu9mXLSOgdmPRf+tSvgZbGgOEsYGhC0PBtdn9fmfhvjukH9JFqjoLf
abAuGArjOQstHh/reznM0RTnyfDV17ZKYgh3bHUrWHIhoT5CDg0Ewi30GzVVQ0rERQOtEzwSTKy9
I2kWRgFGHv2+rOpZSvi1uD3SlLTZsC8UjWN0DRr8JGKaThJcpBYUiQX+7TmQ6KaXLIuCujTekuQi
mM/SJWh0anQ5QMpBog59ZoYNXIlh9UHMULtu10PTBT4piw/btlxXX4sq9fVr6DXyjFGvvljXH8wY
3dT0meeOLhfbyLaAhN3lfg9KuGm8x3i7bwIGEakfhkPLm8O6yBEGoLcfIocGZnUsxa2GG3Nep5Py
IE+u0wCgHDKPl143uRfaqauXsPG0Nb+MFOIOuOMhnnUVbAM42hvMuPvuPHTeR9p9xPp1caCd+p0+
M3+FyEKyXUXqNKzbBwAfmXPj1ElpD+RueGrCHr9Sm0/MlG0eW6HgFJg3DS69WQW6dTHf79z7G07I
d5i1PewzAZG9tiZrJ66ypmamlJs69ixU2SSO0MQBsofzm8Y0NkbrdGbKDigLtmSyQ8ELCPQTjQiH
/UhpSs6mhVpYg1ZnUP7ahZyGOcVQmfKqJ/GIgxc8Q8Lbe9gxXa4EnqmeBQ/zOH+ERnwFUWDzOPQi
3B1hfGr6qIi2tbkL3YJPRTx4w/SieJx7Kfimdn8LI3WP8AguPw/3h10hWVGrTZTr6pfJRB8m5m+H
cOA71Lo4zSIGYkHF4z/pnDgmWVcyHoEsifsoc5lvdVdERM9Zr6lE9AetHoGuK30LcCaCWSBtU/Zk
nyrfLndx8GujmuTO30GP4wKVvdwfZ3lTJFPv34xeQQ8A8vZBJdmw9Gs+2lvDpGWa9WmPs1jbT3LP
b8BqVMNGGZDfECTFrTJuS45e5gJo+3He+zoXKwoRhnIY/CnJwpaSDGPp1esg9US6P6C6YPQepAcT
Cd5oN+ExR6eQCdGDJaf2DVrWmnETuYoQH/GAffjnCfyvtJyfPQr7TQXINqgBMYu4oyT3HvEook8C
Ex7i/k3WOaniuB0OdPIR9vjrhv1L4Qrk2ncu0wmU2oY2aUaj7YRARaXAZjPlQQ6y84nyIMp6i7sC
mG4NqLjFCIe5YJ55WynyJ+ByhyboczxO7QUyJnokiQN49NvCcxJuRAi9dRvttR5dSVZfHW23JQen
gABDHjewoAAk06mvuh5qIlv3vmrjWeQeHHcAONM9ZAtVMbL+9VLAyI3Yz2GAe8oxqvNNUe/gx8kX
BitUaxrem771qjbdvmBTDy+ujopa4KyaxhZHAEVpMl0UvMdQfUEsr3M/53XHtwPU3OTkfOQ29Iw/
0/dnk8Yv0cz+4RCBkmCFu7Cg/kpX82aTJDo1gXcGGYjczzLAVfqOEwZZUn3QBH2x4O+Tab8mz/sd
OqR6PM5VGU8Xt7GlqvFj4IME9UTnaC9FAhwG55xGacboPUoIfyoK64z7ELpqhxZuLFsLk3GpZYdE
UA9HjQ4Xfxf5FmzxAQDIH6kxJQT1/RbjjluXBvC5oq+h43h+3fCw+MCAkjHHgX6NMYvkI+5UO7/u
rS2F6NIzqlrlNeK/ehXXXt88dIkxMOGBD8dj+jaefz/xWperF741ej7rndyNEheoD/SaJ8CguNi/
evfAzKBxpy84+gYf8QwyHOp4/MCDhH6g/65vA9sWaPQFNQ4+Aeyw8JMbk1P20TjnlsGyMKmLC9/Q
t3lb0GVKVCQc1bPl9zKV3/vUzjlf4i8HNYKP7U0MDe/3pXsaQzOWofAquSfgaVqIjiaE3Der6G7c
tpKYOr2jVqaFr/Gty+3DzhoG4izqPFjAhw14VPJwmUpi2cG4+av3xvcBQYQubWtkk+pz+EiC05Z+
MT3i5+CvkHZeYPirkq/+lS/0c+GozCM+A6iNZ4f7NsL1al1IslYCwXdr+EC234ypMI99j2Zrygtr
D2kf4Tvf/kgYxb4hiIF4BOrqXDW++0fdjHkY2v2Y0Pc5iB4CvsdnGBknjqcBND5Ax649bqyt75pb
GgqZguNsdnzI8YyCMUyPHeIfPyEz5flTwdf5GoWH3pMcfoj9mA2e7xhgzCrEq0gWPBx4zaU/J8Xu
kCBZE4xMrJ3yZkdVHLauK1Bb0gJWqUGcy9RFOpHDFkPqTMQj0iVRjqvawpVYS5/2XkaiiRa6TV7G
2EBoSdeDYGbJW7/vi4brNLOCkWKtwytxc3C34jwbBc5LvUpyiIbpg1fBJH5PvrdWtJnR/3V2LdsG
kbqJDy96C/eCQu7KV8x6/tbxPI7G97BjQ57GCJj0ykM2xGNr1v0NTIqmaESx8Rz4CwTlKoyKLmv0
oE+6hZkP8gn3Z7yUUbohogbtCg2NeZLBJA9zSHhu4uEDiitFoKCGOBqx7uBjAEfe5KuHZnycIBpn
KwY0JCxGBMZgsnhLFjSQxFuFW2/27COLPVY4BvFyAPSMsYHg9pfBH4aWrqCDwYGbol1BcdMQQ+xn
tKLm21t4gXjtV7zDPYjGdc2mcbhAC0KraBIcyBiO9xpuKWy5UzwHl3GAT9XPCEcFK+Iu9aIvFBgN
7MauhlediIOvic3DhJ5x0f+5qT+B5FaZbDEKLW0h6rbOonA+RD1vM7VDLJ5XoBe9fIIbrfNkiOA+
TfS/FcsJDn2v8bfiY6DS07IhqmkEVCvEKSeMswtm2iw4Dyvids4iT8MRpaGYHyLqMaQlJxg4kyt1
5yGLZKBdOFG4vj0nPsQsFnaPKAdFl0YsJ2of8NnhrpyABrAFIAZF1hVR2KhOKxN5H3Sa/0VQmyES
pDssTu+zxlgyJMn74vHHRPIFDBQpB+wwOwCDREeFZSIHvdVx3o8L/KIUtINi853AcdsgdXTEXHlp
JH2AmOgQKVmRboLMH49t0bjl3wY3WULDWt2XP6OKmACDw4Z0ViYx2powvHnZ90Ffr9lK+iHXu/5U
+/LO2/CSmOa/Ng0+mHPQ4gL1Hqd6PWnV+bmnZbFu/lDoPXpZuUFoRXBMbQ3LtRInYr00gxuJHoWd
AG7fbzSSeRCTMx66Jp9ti8dF9VNZt9MHJOjn0ASPG7RxhELfOa23gqMY58SAI9Qb+oSBpwfIoGmV
TCtcQvUvjtozgAA86ozdtaB7IDy5aknmF4vGU/Y4xXfbpQcIH7/+kMTLHaa+KukG5E5HC5aftK+N
4s8u1n8acwsocWmzGDkO0EcLaD0aPMO6izNA/pib5Lbhq44WQuyfkRswKqnkn5UYxqPanjabfmk7
F5E/fZiJ+4e+oZ8jqsghmFGTuOaPmgdFizG69p/73iSFxSDe+grjoT2iL66b/oNPw3hO1H8Gs3++
61cy7EAHW/lGrAbQl0R3xI9f/dT7BCZ3Hm2QZiZCYZZIqR7sFqP9HLZnp6b7wJD42C2Q6my/3Q+4
Zax+tT26E3i8YOc7hBXwceYKcnpHnyFyxWdeD03m6glpRWsKHjgByWbPumT5nt0KlKFNr0EL1Szs
h5O/2A6YxVztNZ7w1Rte2sB8J3VNCjgEB8NoJSREh2kiuhw63G4Kci94t2M6xaaqtyiGINniiA72
LN33Z+Ys7lrZxYdg/RN1wXAgnrr4vT9laYf+VLn2l+rmZ8uVKiZcq9Lj9IiAX59P7me0qYtQcYey
Q3MWGnqz4gANOPPik6vu+t+RNMd5km/TgIgwXAuUY35xIKfz1ODzSxr0HkZB1bl5Utnis/Q0Dvad
wRO4pU03HJQryiHGgQ3IYtYm9oQcTPOqCKnI4IBBymc+wXLyff0nRhwQ1ikAtShCKLgJzUEq32Vr
sP8LxJeF1YGUNdqogeZiGV/a2B7GFpjHgEGAYwLw/Kvh7NhC60WnEaPt22AXJuTOYsyLHE6NxWu+
OhlY5L2RTQFxAnHQ9U/79DxumIBidh/J4QkcHKieAKOqcRlmgEosrEoF0Ydljo87gVfi0HBJ3ny2
44SJEbpVSnvob4zJQx+epGa/Fx/zmUH2MGLlwM2/JIVSNfpzW0yduwMesxWYOuvcb6Fn9557q40j
ZQfjUNv0buHIP6435pV6w0O3sUtYq5d2gp+fQnRAohKpVsglRxo354E2GBfGsC8VXNs2HAFDGaTj
8a0pa+d86kD24P83yvpCbV11FPpaNOl328TmgGD4kpG823FARAw5/Nqy8zR+NdQVCh0WvIvoHV2h
OEhGXC5cdNqWHgLDSBLgdPieOx9BRy4HZH2ntWisBckxmaoDxl8qbp5juhFklIPSA4aPD/lxUgbS
7ALVblJ/3Nz6cH1Qx/pWvC2x9c44g7sCQezYh5BmoXybaQjvnYfnLIIyMvYJuP7kNWj+TZ1/9Vc1
o7TMuOUCyJ9qCyu4x99C8Db34vVzlrjWFmc7Nh/QMpbtn+swJGjVWHgdnZfHPDRQxqZPS5a3fW2B
QbyDL1VDiiHCIm/jlWTvm4OapDwsI8bhhd8FHJpZCPfIJPTYpw49TujljZ5YJhIXH5qUYOJcfg/h
KEGzoEHR8/y3XoEjAQvD7frFLCQhMzP6sGPcaab2DksRzmjECc6vOTqIvnnvWvKnTrshizz/e+0I
zPk12HJETP+bvXFH9gVAHE0lihiO09Y5XrJNfTq//SYLqBg206zWEoxib/6D1hPb/qpJe+429H80
wTmekrhUCSAF7E+AwAL3MyOL/LUw+Ux9W8a2bZDjhn3Q9XgcI8oP1n/bk6SIdbhc4rGvIguiwq9T
2DUBELwFk3qA4CoSFME34W7+7PY8dlg+QZHc9+hL41B/GlUXNlreF6RwdYf2Ab7B69jtHhgkENIb
YnDQY6DYor0QMaurqP0VMteXSdz9ZhuQkgaKHjSGd5KMMH1QvIuAoWwOxsunVqpcRr7BvwFZQcGJ
R7PVd/kY9EcTNv8i+fStQG8urdbFHAGFW8L2w4a9e1oOgJm3C5/9LUsFawub6g+zRz3qmewLLx7A
EwIkCIbwhh+FxYgx6vaI/Dc246ffITS1t8tTbaHSs26vOm1fNr36xRZaW4AjmjLpTbiO0zPZxhKB
aRQwr+uLRC3fHHsRshhAz2lKwoo0EyokULIicFh8sZML6dldgm/mfmuGoKhb9msJsZRjGd0Zi70q
f/tKFI0uoIz+6p0ulUyVLsgePtRDmBxWy5LMm9DXWzNcA2fQ/bl/WC4VQlPHhbMQJbckRG9t55Kh
h883oWm+jtwUKk5n5KaxKASC+19fYFGCcu7PSuI434FX5pDVSpybDrsj0F8h7nLw2sk+OfuMtRfz
IeSMZ0hh/PNn/U76v028TXkY2wUVzwFhWGfoN/ClBgXGrgUyoHygU8ueNTcHD0Jcc/EZ7yskcoBh
67ByES5qGyl5M9DjQxqOpzoN/nr+3J0nkuxPMpbkyYbiWfn+e0IScef6Vb5s0f66DFEPC4xQUJvr
eZiMd/JTZBPE2j76aTRBCQahU7eweYZhOmsDxXbj4SM2cLx0pK1CuXu/iJifVS+qPdrHItw7OF1I
O/FI6Ie9M3dNgPPbRumvhCPNT5oRWB6GmtL46PSMFlDGw3LQ0XIKoD9B1wVZHDFopEm0wJnCmoOa
SAkJfIgfNxqyrPGffQ/aKK1dDaNdT+8KFxaxw+lub90DeOXueVJ1CcP6QmArX0Q6mbwhLfrX/QOb
CpqSCFfjkgPR4jF0Wb7t3wxt+dZ6L0J1d3YW6NcTqLpJE55J1ALqYexe7quXqwYIRhdF135r01wB
dnYL1HzranPaGfajeM0+5BBuYhzeFkIV3R435n73i3+/BQgsLu3+Ma2pvktg5edr3Z7mJvhr2F6M
hgfHOPEuSkNhDds+zBFh+hMRxOQYwLZcr/V1gShsvPWAGx84oLzTu2pyFFBxwUIMa1HgNesfsbiR
oga3JEMrNhcGgm/wBPKTHyAQnvawE7l53NASn/2kmc/RaG0O2/kRUYOb5tqERRtB44zwE7aopCvH
voYWHLhOZuggolB7v9zLbb4H6Q3ehQ6ZZGmlhFMA7iWifPQ4dfaeJLJ7XHZ9jFb2PC9YL7B2YXcm
xpT+vD8az5BL47AXgUGRR1/Jz8O4sYI38NVHfQghe0FQwJ4f0I7pS8t/b66bz8NxMOZEmvpVz+k1
xJGUqTmFvgrbw2Drjt5r0AIuepLhcBmD+eSDv3Kte0yoLTmfXIVMnj6lHnSzuYs+Boj/GbYJgbnz
+u6o05vtgLNvSJbbOqHwzQ80KBUmxX/dWNJ4+YRsOWAjRppc1g2tml2H/1asuChIi+BkAO4ko4Mn
MjnrJ7Pp4Oh7TSkZaNJm1eBS0FoVA8XEJ6DRjl5Uwy8DmJxG/N+27+fFDeJJia3DYyHi4+Iqhk/2
OzH+NTE0a/g+XX2YvtclxNKJhAbh+edtiDM+3wag4hFX3iWoCWBvhdUqpkM6dBw4eaIsnu5HIqp1
Gv2n5fby/18P2dPIFncxYYJYDrURTOdxuWtVe6x3JSENb+Il0ql4SWcPmdM4aCrNWHREByVuy2QG
9TAqjD6+cGkZ3d6yjdSlZ6H+oQB5AR41h6qadveo2+HDz8vMIBYltIbsDSPoblze5MrR9tZietya
ZgMrGI5XMOgjXZGV2JL64vFkf0cU7Y8KJH/4edcD3rPY6PK8ziSfb7GYjq+POMDpQwOt5DVZxw51
e4mrn99saC1PbXQfSJqiqTXRyxzv6mWhMCzwph5xNA+6e+jappDIlV7DkPtXMvYXij1GD8QX/YlP
asvFMNFKgs8ArBptT+ZlMHBD18ZlYmborJ2QvyCDv9pVs2IZeVouHnxLuK0iD1D+Tzj3IW//pNyB
q7XlHrkmk3rcLtPN0/x56VYHd1OP0amdgvwnkUlWau7c7eXn7c/LsNB7wnZYXmSBNtjKPB6i9JzO
yDJnP+ExrT3Y0FgVMa7OPAe/4jjqnheemmdsukyrdkXsK/jlAvK4z5BSwfN/biP1UK/0cl5F13w2
BJ1jMltwGpN4cugcD/i5pzLG8pBLFMIvDMX4d5W0e9BIdrxNvvm73N4xt6fFFqc2pzvWXjkm3gf4
CherEg6cPImfwWvffufnRU8TvfT98gE694uAYnt1C0QaP4nDd903sphh/T314zpV8UTeeL33uU2A
2yFdpEoKUeAmWryrpAZjhhAdltlY7TJzWHesw5EQFB6hHtBH+sh8lT4iLDcfMARJaBkkvCDdFV5i
YcLLFi9fiQghIUcQLligXxsn1IPPsDBkWtpcpkt6GcwJK1BAZzohSgZz9PrzMnXqLLcRGjXp5+s2
caR6kuYw8DlChsujv3pZIQnoft9WLpUSWdb//3KH/o6BGIs88mz8PnhqHMSodNtlbkFEF3uKZwp8
1pyHGjuedgQxsCGLmbdEMZl7XTS/j50AvNABl9m7HPR4fafl0H2m/IytUO2JKN2/t6M0J4vgzNXb
mwtCgiuEbQ+GCtvGUx+vpU6j9uoxzkqxhBsswhHdI0xSnAlAacCErnknpg8/kul/0GnNigDTSgYc
AT6zl1tbkCE8tEMmitfHTsffECtokdJpylZfeiAJ8KSh34peIJ701F9eWDuMj2rcSvTPPhbi4PPO
fr78ecEWGYTRXY/QQ9ul1cY/PJEEL5jyxVuwJYh5E/6olC/LYV7toU+QXl5XE56ofBRi/aI6qC+J
3ZYDm+bhPKr5HyHweroJ3SHWDITBnVtehzRebhkVtPJs1mVglDvTNWrvgm2uBkafJpyoT90WhxX+
velIl3V5ARmYeSIoe5rW9z8vnZPi/19JtX4pgtgBFm61Get08xfZLHClqK3XIWx9LIPCQrNahvVT
DwUR7vifFfzMF0klSilknResxNqr2Ce2QiK2Pf7U4YBhUVSN1FhmSE9LifD3wWvqh9rY6Iq0Z/0E
gv97A7zysIo5PdSpKD0AfBc2oUKT1MaYJ1iFTnWoPIf5rdksiFdFePVTHNZbVdhXXERY76UPIici
ENiRzjDPLDJdbrd0OmNdAPjS1rwHMgLElKKhV6ppPjkR2PQj9Fp5sW0+WZP8ino1lNEUYHwb3XSp
h3G6hLevhG5KjkzAU41xH171+IsxMVfA7WmZMrCHk8MWkS6Bj7jMKwGvGA7Xn5eQ0Q8PdOzl5x1y
RHica1G0KH3//wNIMexV4v3DYi44qTi1H7yxWmc2PVLe3/b5eMmRd/R71PLsDerfMIoFtnXTvM1i
u+1AsFfj1VsW4K9cPETwi8S0G7oDCEPrSMK/hMJRYL3/FdUA6GXTAWLXdHui3bg/WAdnhqTqdySc
wVarzR50S//rg7QvhIWhmEcb6A4+9+h0mYlzZMHEvRk5FHaYduWE8x1abvgwEkvu5e0l6KBVZT/v
6SpFiYgelrvdficdFlnC14wBZSD3bvdRwNKW/dlGt9AVG68IpbVgcDSvvBDTrTQJiJ3b1o4NSYyX
ACA01gKlsN9uoWTrguby80fswvq7JgalgttBxR/QTj9UEkx/VaJelX9pYQLcx+EiXkKq/WPIPKzi
Yv/j6sya22aSLPqLEIHCjleS4E6JWi3rBSF5wb4XqgD8+jlwx0RPzEMrLNvtT6KIqsy8956MvY2N
0ShaQDlu/51yeCbwU/T7sMXH3KbPlqzLo42d5pj1ABhNbRcbf7jrtJwvDMq1ZGyih+t/fqkntS/E
ZJOJTPGfjYV4r/xZHJd0mHaioSYHqmhEdYWnuC1d8V4aASct52ZhU2LVZnEIB/8ZYSInBYZ2WFeM
S4fQRysqkY4zN4+o97yXmTHNA+6/Wxj37YHz2tkmVjHe3Sk/a5MbQUl9LJXbREVjpAC9fpp5Pz7c
JQ/Gg8edA8Sv/86lZRyMZZi2XRCM11STmXNdc0EgGk9+OL1Di6uPRUnAWljlG4YQQxv33JidTV3P
C6PYEbcfDWdk18S0Qx6/+ziKd2Nwme9KFOzZH7HIDGl3rpD0taAkbrT1xyG8HKUwqy+44c1Lidwx
CKd6UMZUbfKFyqTI+5M14bfzDE8cmmTMrv8+WEZ9UWk2HXKOGMSdeNjPKv8QZc8thxeO6S1zf+pH
calbBusmWqWROlFJ9GnL0fSnJ1lzWHT2mLsFF4jrPi52h/psGZdWmcFmKMs46k3c6RZEkqc5qA+2
qW/Uq9PB9nSU402+Fb7Dj45zzsadq0eRv/WFPGps8T/LBCCcYfr48JB5/Qkvos5kHBEBb29kBMxT
M7XuMVja4aFTukXWmYvXVK+jNKhhD/WIz9Ywph81o5Hv2rH+84v1d4yGIWgGAe9KsE/sFzyAR9xd
4WuZTs8j8TPM6ngl5aJL4Cgk83wF1myoLOst9PgeuiJ+WYF/80fvtu1Hm9XiMtBNb722nT8mxzwp
4qIpLqSFUGegb33u/4D42BzpAqYb9e10WLJ+3ORdAShCrA+xLN2XSUzckOLsuIPxXAz+u0NsjA7S
f7G9DOxijhZRia69E9P7OeTMPjOVvErPko+tJAfHu/Dl3wfSKmBMDecCrynAX5hgyP5/xeO/CvLf
72GZ9DEc/OmUaJ9Ic5JGzIrqV6GCo1dkxV72YE7tib7Vc7P3dHUWh4JXmUskvmZS+PY+tYBOeGsD
oDguHgpTflui4ce6Igv+fYhndPY5nLa2svXjNPfePndogsK5c+8GBJ4obKwLGOT00s++OiZe3m9r
5nroS5U8zuuRJYx6vHH+uQQYzqkpr3pU9CHoaA9pkopbiEcnhhvzmS/DMe35sURoLsOxHOp5l2FA
/+yEOHllEb5VQ76c6jH7rt3mZuXcwqZS4tEKDMTrlAFGLucHMrDhYZ4W5K/aMqPSG8GeBhk3oN8l
AAqpLFsjnR5zoAc8bJr/8MgM0MMffwfyIB8CPcSbRFAJVtiOTtJk1GqNs6QRIuQz9y0l2ApDKnj/
KZE6x8rAOTs0ZnOTfdfc3K7bm043n/99JorxHJplcZu7F0Y0/j0frfjJ8I2XCfO2lYU+GsCCkOjm
4t5XaRKFBXTFbv303++FiitDQ6Td2PPK2yrbTlzGXPJL2pWv1prrg4Ogdf33ofG85qz5CtI06K6D
fDRSwKoYM53LPEqB68kVeFmD6RK2CLAd7KxdEI/2Cc8Q7/02noZNO871D14e9PBm/szy1OUpLetT
rMDzBR5ismYlzo7/kosJVvqvMOiuDRO9TxofmH+BYrZSYhUC/JXcMrPI9SaQaXrzIZBVg85+gm+8
V6aoMWua1UEKHRx7yxteWtPiiS1Ga+e2GISMJqiuWeucJzJ3aJLBVS5e4W8YD6b7DNbl1q119bgM
l5jk5LvdEe0u1fw52IS7ktabT6k7OU9eG75lxFYhDywhYebRe/hRhSGmCeEiPC6up2/MjGEDZ8TV
R0+XxyL2/+BIrPejnVgXAm0fGJGwbJQq32Nio11VGcOvYTE3sxN3p2EkKt4HJUlWYVseANiHcEyW
P04JSreckuyBV0Uij3fmkQjsvfad5AbEFJprLOqowZexT73Sv3QkTBjVhAvTf158W6LWh7M9PhYo
Uo++yp8dPY5fTRs/iLloP12huMgD6LOTU4IcKef5WseMJuLAtQ7JjIElla15SOCW7Bsdjo//fgWd
Rz2m4fJKDE2fm45xp+/lMAHWc29YLH2t+o84K5yHjhHg0fXU3yTns3+zgH+/r7TpHtLUI/M81x2a
HHYms0GX5j0E6QOXTz0Q1PvfPzK0CiMTZArJdt86Oxjx/pFRjPWE+fcrO7Ph0zrO+9Am8+W/HxbV
/t9PhwICqhqh9/znr2S4o9qwGzb//dL+faXeKpOkKWabf38wZhSDQsz5RXfxpWsW9SlszqmCgBVi
T5EdEm9JL3Ev5+vo9Uj8pHlwQM1PSxlPT9XS7ZpuTB9jqdpsu3w1neyeEos/n2yXl9Kotv/+optq
l3ewBcfFt4ozJFJ/a6f3DqH+2qwfstrHFPffzyscgKEHM5Mw/Bc0ebILXT88yZDp5qSGFmcuDqwl
XSJwfL9N4bymGfFbxTW6zyx9ChznJz4ZwvoO3hQWlvjb3CEab+d73s6c0qFbbDory/YMD06GZ7/k
0xOkyafRStXrYEyfGRKF7GNcgt0+4UK7+W74gdxuHNIpkq3v3EIvTw5AjYKtY+1G5Opt6xTGsSon
8TpbitwbAnJXOTjjptLb67a50t+spVhOW1bUy0loXvnAaT51PcGNou84JlJiKPd6sZkS+d3EpX6u
89Hdkm05mVYZRNvKwFCNcycjx2OMF7OhWgwDzNBmtsRXG67YNZx62u2qgPzHZxipjgRu32Mfqwn8
EHenMwpXrdtz0Sf3diAq3orU2FnM/dJuXC4twbrKzPZjh6nSnKAw9H46RE4bPHbeAu2mAd/pLz8C
FznQtdEH8/7MmO2vbSJoO6WcNq5M3tuqFJz5026WIx5KXxY7O5k6hP9+oqXw9tKZQgI4vr0DobSV
zOO2BF+tLeBc2e+pbrCip2TLDQTtvDyXadYwAiPMldbNfRTVJR2YUlZWNUSt1R3rpPj2x+FekZI2
8vAxsTtA1Wp5MofqJkN1C9zO3yqPmRVXGHkIozl1DB8ACeBVGuNNP5PYx5aucG2Z+m1cJRRnwAZk
UUfthhJyc764Z9TTBQpqMqzN+tbsZv1K43hPIOut0zMm6qZ+cRp0lF5khHmM0JTHieojma5ujouJ
CGpwyRZuLNdglNaXMlp6B3vfWNq3IvvRN9V7twCrpeS0tp3pRkNmXmsvSZ67DmG3Rr1hnHRhDv04
xuQFGhHoc1BxnZOSge44OxFH9/rutDdxKtUu9mR1pIsxo64Rfzr34LlYyaZB2temqk9LVyNpw7uK
fLO9DxWWaCORt3jofzVD9mUQb9yOia6Pbuo6NOBJgGF5yrZD731POSRmrfo+UrPuyZ/l1q7I9jiA
Oxqb6hcM58vYZjj68UWuWFliDSm2gKrg3bhYwTEI/npq/sMFz8jAcv+0X10VfExMychCMXvvZ+9W
mjrbFTE2KsKv3EbOQliry2mJPb5K82eSQM8gKXAfEUzwzlefoD9nHJ46msRCkZ/00xZDUXzCsBIZ
3fi7G832CfGUf3CeLzg/tpRJAWGADp2oW4bz+g6qjfxsdL1/Gkvcm7VyLz2PP27bxAW3oOdKwSpP
yW6PyCWig6RZiBnPOKaQNan8FmjraSrM+jBn3U9Vz/nWFkBHHBmPOzy6zS4e97UVBA+wE9EeR49M
lxXurdb8FUpGGkjD9Fe6hKpZqCPR+2q/JEU09uIh5QcZGVWabwOgIqQt4CmM7vBVdOAIsbHjeVl+
9FZzAGLO6ORd1W55xGcYYjJqnSgc6xdXu8OpypOHQnUQVVQ77QYHidwvkAKZp+7g+3MuqhdhxfbW
0N6uiacPR46XUFUH3TcnNVRc/7ISeEAUEOycYGqMhyAPcX+ZgZ7hERjGU3JyZFodMgOic6emBVha
+jcmLnXGMlXvxoHAcKDrSKWmfSpM7B00bREDOnufaAlPQhLrLe3XdFoM9FFvbzU9DpoUtr83KcKv
Jk1+5u5bJ7wpZRy8qUKpkzpjMBTfu1bEa+rHxfaGYkK3+jAHr0ZMVfwCaYPEeghpPAnfZz1Co6/J
egXa23rh+BmatGdDeHE8Rx6TgQBwgwbOk80lnhkSn6i3bctkOYskPZUaa4EQcCcmn/Jj6mtQ5k2K
Q2nG4e2G7iWI9RemmQL3rvPU2u020UmI1iRJIVhodqRK4k0sA8h/RhaV1UDnSixgxH41TxY2KbvL
j6VllyTPOBBxeWEAJLecYxvgGOPEoLr0MpC1FW8In56Eh2QmPzAn8iKle5uBuN6sUe3zWUSJNb6r
0GYeaPDdOi2YiK55iAvt7ITvTnurtmr4ThmJx3Wkrxq0oXKwSXprlFyvlHTICHdbjgsyHtQTeCvJ
yo04lLykOKeq7a6Idx9yVpe5jo29IduvAC2mqznr1jtxVzDiNkibomOzCYGROM3zz6rIn4qUHNq4
BAY1wbd0PAScNmh2fjt+xxrndTXXF1Tzw6yHFzvIzo6RVDvlOt1+lmeSpjhKZybPMELCC9D316Ly
P5o5BSWqXtuhS7G6uDiJSh+ZSLZPwbJY0WKgRqmq/VvGZZTnRhwVQlkcdLvOmEkb9gQtGAmxqALi
AGIxNd28iiO0OU3mP0rtK9KTnbkPitVHkXtAHSwh7i722I1DUGXJNKJpPu3ZUUKKwckPYSPIwXIs
09wb3EokPZOEZqDuIquLy4vIfs82ThyDRIeqjeBZ+BYKPLGPZjH5zLtXnLy7TAv7EkIxxiJCqJ9c
5n52Z4xwFMx1SI/TY2qtJJKqg6Mee35vR62X/ChTPLRJ8JYZVKUTszMek3g61Qk/FMqxYUItbVLj
sy8pJ/OQZLBT2H8yl7nTQ5tO8S2/UOp6WzNNMX9DveX6ex66no42IzNRuRHwMExgsFpNBjIIAfjN
s6DrMASnY5SJ7lQ0OuFZFAzGSxA+hv7RuF3/Y7Dq13J0XtLRQM5WAH5rwyYzmjymlVi4yebLWONg
ZpcBjr1Z3mqnam/Uoy45xnA4GcSpDGKLeHVXsfTb1jklB4QdwB1jTMnffLfm0j51goCezBXMjyRD
AqgZZJZ1Fam1P7ZjCV/BCyIp8Me71vQdZuK5kPJBuYM4Jfb02cM6HovQPvqp+PReLLBod38KcT14
sIzoSbl5xNOC3Xznd+6TUVibqVpcZFkQFdnVapfi3CW8p4Y+i2xGZ9sydtdEPfHKdDTvsFmO7Zf0
euORy5j0pQsLIF02KHq0BW3vHXCd43y7g3S1dtiWOSni91bqy9z5zhlONCtixPCLR+m3Kj6KQPZR
aQA4TjQABZjXDyUmTqJy2zxWIw/DQALYYthbNT2qdREtoV/uBN7mnROMJk/h5JJaqxEnwr9Wbfyo
BrL/vTPM28mJV+wTcpByGdGSdQx3ozUSpxmGK/D8cdd7oyIsp/4qToNLiZeptRUAARP1XSf42Y0B
h9VonxtpHZbafNEux5QXx8EKA/KjjFA8eX7qNTtgoUsvtnaBrQxntn1gP86v0JtwJEMYw5FW75ui
di6tk38Jg+sTbM8y06I45oe0wFzkzmOcp+8kovO9u8J5TGfYpUNx5OjHSOYhCjmE1QyXoNe8d6oQ
nGQTnBliCoKBeuuUSb/PZi/DCZWe55B7VRKM2NL8/mqXAOtFj8KcBdYXdkGxUfX4aM6pTwAL1qEH
AbzUUZCjRRom3uBJPeuSJ9Or2PJBdRTALsjCt9BlKcBrS3GMKTD9UqWLlTlX7zouj3XVTKeyUZ/B
ILc9NN8ESWdLe9XxheA5jyvnhPWn2jCKhThdxj/b8SdIyzU4yffsLzETEZZp1AN8ot5qMaZh7gSb
tnAON/ahUkt8Utnygv8F010WfuSB8VfWS7PPswD8DNTrOMfw0ebBz9kraLmqZy9OVxdtRvirKE+9
XT6qcPjLcPct5fQkjBjH++7St41x7TzQE2XLOg7mRe5yDFUIv8MdxbZqqTzM6Vm1i9wPVXMus2om
9JgdYEmLPREA9vrAG9oU+IH81PvKcBnuyjhl8KHexgU8aZvYPZ4EZhtjkrrXBRNrsi6QEX0J43hu
vkqbAKcm7q9hoLQsHmnfFmz59YwxcTbOQX0yukAcHL+xyIk0P2ZfPHVkRhTeyotcig/Ye4LOAyGT
RSH9xupcfpSiISNHdo4p/bKzPhfIfdyFmJLZo8SepeA2qPqxMzyiLF77Rg2zjw2J8uYHPLb85KJ6
eoOcpVde3xc+AevZydR3YpDgNX1slJnNAc4JeSqV1wNMiIedudbEltvaT34d/AyGCmfi8JhVkvF9
JeNDY/hoGKX56U2/TebKuWCHhCD+aofBd9+0O7C7/9hWr7obV69s8hoILU+kDREPNJGwxVsfhSEa
FC2qUdmnwJxfAChsgN3eY+7abb66DrW0t5mXvLgkiLFzARIUBSZqOpVWYlGc4yrfaVu7+4aiufSh
njgJPtde9Yex5AFcZvIOWE/JFOYkSSTBJZWkWLel/1cswXkey5extYiyDO7DiLtAMFUkAp2AiQPy
DXjHu3oXXq/9iNq0ybnkQGDQHRouNX6I09dqRqLzjbNXgiZmLJqOFVMsqBLtixGQsCNehvqOo69n
NkvlZsInYMcI9RbUkibDgsXs0MsV+6UqLP8EfqsQ6ogRE2XV04Xoyo6f/s8shD8zsdnGGLtDnEAX
9AmkISy8IQpGPrtwcHDhoG6XbzpcyTKchf9/X549Br3jLuEHsg3w6Rukb9myo9m2wyDmnA79p1zX
8PjGgCmVzTwQfoJNC3GuZWcPuzB4uA/+2Py0RpJbqKj3jB0/YflvlQZuWbb/LD0md7SK72rqzgn7
gQaHRUHToG5QMKiR2SG0rLuE1qVCiVA/EtIomzmP/7Io6lisG4gCVhF55IzXzSa+3/7QoXOLLQr2
dN1eNE/XUbHNyNHsNbKLXz5rjlR7XYwXs2dUZFk1RT2m8ql4blmOVLIkaVm3JbmsTRpc/71a9ygt
LFRClcQHVso3DyBCxTgp+8V43MOaZEF9Mpr3dt3N1DlvxijJHK5bmyxTH8S6x4ntBAfQIUhG644n
+lq57nwKrPo5XbdAcT+cIYdHnXMKqZMSfro7ExPDcV4XSK2bpEzuSbJ7dvU0o9fx5EdtpypWoHCA
QIbJKRWcjd2bNew+PAwtyXqYdjDY1h1W+FTfjJTkJyO0TSjZc9VxYl9HsJZ2DdfQN6nS5nUvVrVm
wsp1V5azbs2itGVLXLJu0vLb+7Tu1uq68atNjR9MBbp9vO7fclnE5fmvOPYBDqwbugheiGg9Lep1
e1eXJf12JDu3xqhqXLopi74Ypz7iJ/q9+m0SiBL72nZB4xlYHNctYdQbFuYJgoz95L0v4/iKvwNg
ml+/+qK6lmn8mHTcR775bbODLGEX2bhuJUtZT1YgAwMh+UC91tsqf9DWeIVj8WabbK5b95tZPo8T
gaN1PsMOu54QZ94TymUhnA231kKgDKDPocn5guVBgciebDJAzBb0IZjNb8eTrxNph4XeJGdmbDjN
c5rATinSFNfuutfN7KvvwBjCo65d1hy44tvIkGYKdOWdO/Odhtr5zRim3cQ2KaI47zdjRePoo9Pw
VmJRXMzGuJZsCWOV53RdJYdHp4ls2oGNEAso74wwotpW0sjwCMcflklCIekJzLS+G8XrujrqxnNZ
q5vqnKNRsfWCvXYB++3mVv+sevPRwia5wy75AM7ibrMRj8nSqxOSjMvgiNAu11HrKqKOnkFtKOAA
WkHF2Qc6ZDt4iJRejVVL2tb+twWLMQpsqDBdiXN5nN3uQJlpLdhPfNE/ZB5IMT8Zj3NJ9U4NOZNl
btmtNH+uiBnbYzbtTTgZKR5fl6T+TVCF4WiuCJ+VggIHfV8C6HJgfVGMlX/cxf0SpXylqYPFoPMd
3NJr3A8EjA2SPB7NH1ndHkII73qDMe2mqnjMTHBL8xC7DyVNUYN+AWCtFTavvm8wM/MPpPNCsh33
0jT+LvVzAcHyoB3MxYHOmKdKurzWyJ9yLARzIBkSeKzacmdnN9T23W/rX4gF7c5V6UuCfTEBTM4h
lEVySZNNGCT2aYCzkg/+j34sPlv8ezOC5q7yrZuYEZtHXDb6lhHZ1RqQEHylMOob0DcBNiVzwg+c
EccGMQcRcm5jKp70dQhdZ2vWPIiN8qlmvGfLctOoH6E0pEH2nsV1cZGN2+7DDD6oqX2mid1jFsZq
YyfVHBULb8iSdR46JtExAyCpO+MXCmjLP380UvdYhzK9dW7FjyTmPs7YlAZND8VmLreOjqNp4Zmj
YDgtYYKeZARohsX4w6ya5IqbCoQV1QukQbHyftzJcjYdUnnvG3cP58EZm/WKphw4xccs3Nrhe8ZE
KgJnUrMWD15PF/5Me2y3NA6Msif3Dy7+ZeNzu+542vc4jLbmYrZ7o2WRl7cw7FxCguUKNQnghOCv
9uGXY+KOyJo77PWOsDiOaeC2EC2J70Wc8fByMJ2WcZXBQeOuJ4d1tIQ6dqSQtoUfE7I2r0tgPddA
EzaJFx5SPBV82b7GU2SrdR3BpobOAEGCohmzD0efFzg3d9A/KptCfqzwvBMGIZRdMAuYM0ZbXRD+
xvQEFqbrL3Sj9blq5lcGfy0zUesKevdnW8/I2/2pFbO6N71x1uLW8eyUQ+Bu5WLCtlsf12EMp7M5
2pErRu6bMX1PzHPsyDc98e7vy2599z6kVvXupmDS5OD32JFN2JVFFtzI+KiNIJkUUXy9N1KbcGjn
vestH4ljMVnw4r0a3WdfJHj72H6hKlCgganOi2FejKB/qA3lbkIT/TifablMptSZJpIxU2LPRJtZ
0JPeK8/8Zt8meVWzO/MI4AV1xpsYm2fLtJprpZIjvXm1YQTwKLr8y7U7lDFDrlicJ+IJ7frVSgad
5wKrQiTDxOTN6u8aBLkH+Mcp4Wbju6+pbcKA3XhByIWbbaZeAMaCZerOb9oP5Ik8QoxLbZtDg9kN
FkXeWCYc1F7u7NzRvXmkC4BrNsyRvdf+zcjrNc8TTMCrq6s54gQyRsVbLZmiPnRRdyeQ54kP+KQq
ymNeyv36v34oHvIusG4FIf3dUhR4j7GpEG63njCHBRjdp0/WJLjoj3sQYFGdOhOlJM+25SJUTgwt
GZlwnhZuGWnZM3IxIHd1A81JXOzp3Q74ae/uYvyt8yZqLJCeXDYsyZv9VURIL1XwU9YGS/sGkF+g
fDaWkUAH9XHY22l4ww2fIizzk2Ykurc8chKmVxP5rExeucCsnxZHsUUyCBYqWPLcbcowwk86mu4R
PzuBCnuv2K8UL/JhJifl1mYLWmz40cCWj+JstRYZZyn9izVNUdLzTZomEYRcGMu5G2z8pdYh8GXy
FAS0i11GiZVz1385rv04JSNNrnoCR92fUju4GGvVCxh92Ssi5htD6ns4ZWW0DM6RLNLI6lYK/47J
upKQvBMzPbH7/O+8YK8RrtpOhim5VdtrYkqGRB404ZBJgyW3RZP89gYvhoEHMsXhed81sv/GDsJw
LkfAWi6OE7jnkSh1kNR3Edo/VqA0C54cwa1jO/60lQ8pK6a2Lh8OixRHNRTvQ5CYH1SArMcM43vv
WeMDbby+sofS2pV98Y6oa96KYArO4QoQcvSL7bZflSb+OfW/IdW4WANYu+Iy7UHPQzBI0uTqjB9W
KYyrk3Y3gNHeIR9SVIW25fC2isgsOILDmRSGvxAZKzKsMznc9fmjUYg36bAu28TZuxMtKnttN7f6
2ZSyONWF2kk0HTpbsEO4ZpfDNFtNZLKoi3NlmyYs3hkmoAxQPC9N2f+xa1UTK9HpylIiMQnRLwrM
8DWDdTJ0FXeQY/RHMyA5gaskCjWVnXKclzZzDpnjh/tuyg4hY8d2btzHElLHC88W4NjhozdwMrNO
WIrIwikZNn8mjn3LZHThCoESqOkPWBqIMbKeOF9jZOQucVFCQQ2A3P0uxu69VeHNVt9+az4MhJ2T
uas+PNBttGOa/tVpFDp3t3zZCZMFJ9uDVJq3llQT4xB1tmAIXwr3PZVefnaTxtt2YFe2knzZlDMR
Ae9akhAF5DHDiJqJxkhGTUEromzoo2nmGDHnxN+JNH1y8/wFDLl36D2MnuwH3JaSgaafkK3u+v6H
p4d0x8tJ3Vm0F6Nbva3tZchT50UncBHWZI1j5hFLzv4a1HIeTV1kLdcBdejQWP5j04cPOmEgLNRs
XzLlLCeAJsyHQdtAXUhAlcn+dZLsIw1lkR/0Y7jY9Uk1zU9dmpEQ2nogwmztzH+oS5faToFnIai0
47gCBUum6dAOJEuSqrsXbON9h1L5meyEDTiTNggDLEPmpF24Gca31A+JGfKOos/+9hK4U3JtrlOO
ylSwTcez0psAcL6Vvt5aZ/Zh0VzMIMI8QhwSjR8XXvaYuRQObi+SLZf3n8LzP+MuvxeiqfczYgQc
1e5VMHnD5FBu4R6cEhONjRqAtse2wLuEkUHFzlxmOiOQeP2rH69QgZmYAgQA6DIDlvx558rZIbUO
2MKwiv3k9K9e+SfotPPIXG3EZpktJfcgBsCbNoM7xtmra2fdfqh/t2bo7odxtdJwlFSUeQT5OM3c
pkFNKVvmwPE91/JzSsRb7bJxdKT1LQv/apBHSwCadgN66ZQwqqYeAhGJRsHZuHOHTywrJMRx4++0
Vr9HYD6RVZXvGG0nsD88XpYq3ha2QEHJ28YlKc+pLY9doxVZVirmZC6Pciwfcy8wo75drVbYSkA8
jwUHij3wCmX4VqiO271Z5ycNXqpyh5h0jPfa6nGHvv9JI/IrGSlhl8GTe9OaD/3Qgb6Z4E3Y6Ba+
dB+mIQMnMf1wVn/j0IW/Yq/546xmC5+l4ZueGYjZm4rRDmwK6p+/zdK/qKUmmM54pS3hT8PDySAE
/sWnT1RwDJaN4Hb0TWPfoDh6jnNnZVpjdtnBdSjRg/azwlu1heTU8tDMVfuFT/4XltV9P4MiNflm
zV4EG6vWeCSN4HVyxM9KGb9F55yz0JU3NR3qNnn2/enI33406Dp2dZzDQLOyKcKne2vhv/OucQ24
EQgXiTBYsk21uxjTPugJqWjFLrfW3BPRueJBIeiMwIXHvWIUBpFZ4USwZf230uvYR2IVCOy/sbJ/
K/OthzenED/2Xg/aOx1CZ1drwt69IX6HBQZaM8Cb39nLtCsXU59yzADhn7x6JpfwWdjlwHjn0mhE
2qCc82NHUJApEiiwiebAocabTI/t5cD3knvXL2dIFiYyD3s46uIjLj1GTRzZGwA5f1kTDq+t0sUW
S/urn5kfDtILhgfn0StzLm9U8jwFZUosJWV/xDwdQMJsmmSLf+YxtYtt1/5t/CNc7Gwv+uIX+xqR
lLsRK8Xi91Eo3Q4BkAY7gKLPcDzdzoMNFL2gBx4BhRieg7+int/MwrwoPMwLg/lDGhJJs4CyJNi7
MdVlvxG9LsRDicgbprHVRvCrYz8VAE1yZonkdyg1wb68CDgd7QR9qB/Xka7j7/NKU5+mP3oveGY9
xH6Zg/RkyfaxxmGi+HtbP0YlTQAWeE3HE5inn9z7E2/CBXsIPTo0QM1hkANGC8J3IMLDNU45wUUv
4n0cOnfRUWRYvbpYIUsYgqx7XIiK7DONES4kWu8Z7c5UKccvG2ns0v8y3SdcrefKn37MGXa+hujF
JkNaQTfvehDZeD8Oqd+xeDcHOuhBpcBODYyygPS3CmGjv2bj2JZoBfmFyLGs878cpwo5OHIl74F8
1PYhdYia1hlwraGksbdJP4/psnM15OqYRgga/+qDU98D4NqahAzXePxZ1GQsfDzCFquQzirZ0f6H
kZR8iZ4iChOzd95M2AXQze/GyIvYYR0HMPQWiol8a9PXaEAN/2AwH6Uu7n5J2ahwnEx6xpKYINri
6N4lxFKu81Qe/fHYirBAG7A3Q1uAVypGM6LTY3uwJX7iISVCmEm5K0o2JqWs4rk0sXP3cAplmlSQ
tO3fccuEizzvzRaxcdQL+TPbr8ydP9f6iTGW7JtLgIfQy63fBTrumCRHpjbTxmcCeZptyIXoO+cw
Ee7W9lOXvqDhexIvcV4+jC2O2ZavvRYzZqLR/rSd7mketRXVZErvC2v/YGac0tpezuXimpEzQ50j
fS2F+drGyUi5nur9PP0PY2e2FDmWZutXacvro2oNe2sw66wLn2dwBwKIGxmQhOZxa37684nM052R
1VZ5zMqoooggwF3a+oe1vlW9VYHKdhHyQrviOqesfrd8cgr0Wauv8jtWttVhioo3D5Ax7vR864be
J7b5lwncaRxbH6NujTtnhKVkcB30XeKyAphWhj1ea7MDHcaIoKhkclQy2/sXpafu1eynY1/L4Cyx
dq0xuqarukzbY1nKG3xodRMz5Gd0ah6HU8eYvLfnlhlxAUXnqZAerB9DiI1rkHyuG3p+rAuy1jSM
g3nOSYL3INsWUsjtQJlSZtpyCtCwTODgNmU4e+UpnrZDhePbc/tp1atOrkpT8+in1VGaubPtcDGT
yR7EC0ubKyZxmJF25DqYR0C+wCYwOy6bCE1+o5dboPoe0dJ6fukVPkB14HXzlppm8nVmYUuKOiT2
VrfLMvnAqc8Gnh2HFLW+z1EvL1zbgJ4Hzivx2VMVeXSoLFowHcHXQsAAbUPze80Pue50hriaERlH
Q0NnZU6JvJRomf2o7FYTdSPvySVMlH+0o+RbrIZDnCUMnDKQsIAdiNaIHlOXxeEQZ++QzDZD122T
MbtFSNbdUNt5KbOIVg7FnVtBV/LCZW9za8OYwknt9eMGyBpY4IEZdi7gu9jDD5WKc1zD2e6QDdZ+
Hm19P732BQg7nftgZUTupxGUp16EFkzqdC+t4q0AD750mVTjzmP57aB+MBvjw/HNHmRWwjik2URG
6SAN78z10DrgG8vgh5vkD+nElqyel+oWpY4cvG9eGL37kigcy0Bd5w3cFbkek+/TRihdOG+IbwBY
FvNuQlxnJ87RmGgGBkp6FQ19DUbCHYEFwKa6WHJQ6GdlcbRRbIN0qXWG0jahTjgwT30wPvQiwiUU
vnkBmt0pyWBqhuuQwKStQwFPSpq98lHdNraBGH907UOf4BpXxnDWi+oIKRF1DvrUlpXxvw8BE/8S
7EZEo+O4tjUHERICNoc6f7xBKw3Ur78Y/4epTKd9LcpzqqlHj+t4FB658CitF9jijwVJRxc9tr0j
u6p6bUz2G2VCtxu5+a+0IQ9NaRQvjYZSKTFdltKzzIrkm6OAL8PTBDOK1jC+10qduzx6kLWm38DS
2pzJdXG2dAGQiigRzP45MtKMsfGYiPs8YF6bFxCDoLd8k7FVsMlBml0iYFyE+XCniTZfFrpR7dho
qbvSWf+eDRs1mKICk3DshRiTa++jiKu80Tn7eCPX//7Fs/4ljM/RqXkdEN+WKWzrrwHRFhc2ahwN
7Zyo7DlYx1n7ResdlMuyHtQPuH8dYs5Ur8ZSIXkoLW+TI6WlwBwPdQKixGKhhxYu2CRaSCdGqN/S
rKJdXScEZgQQjfRI7OOScI54YGhqKYRqy7Yoy1UFMOkq2wrDtDFsvUyIo1WkhAD3DnvVLPAe3VFb
oel1r1U7VBsXQPbf5K8Z3r9EfjsMUHTdMs05yNIWf7l60CyCaLGQ6pLmhaOmsI37wg+PcaOFz5K1
N/PCgL1exk6+xDLzUqfhZ68GxEER7bqeRhWjq5w2SQOMvEZNPXI25eMlAd2CCyjAVdVKtKnMDr8i
pCf4YihVDyGRMzuM8uoa2nwwFfg3UYAYSUi3OVFZvFl1/q7q/gUo8wwGVOZqqPsK7y6bnNaMn3rP
QNPXkOOWNfbK01W7ncbCeGw0w97M8sR1gIZ9ISwerlZpFg9pHDzQtdP8MeQ5WaEOUIqjbxE5ZXCA
bZXSwwDj1yAqXux+4VSEdBjzX2x7WGZlnOp7RP9zgg0mnjJRMO/A02QNkKPRb/Q75snTfugkxUiR
98uKPnmOZu7YPkAOnNqAGXVJ8Ze55jvcX+9OInP1yEQ4++F4yAh/2FUG2c3SGjyUwMH3QoQ/zK5z
N4MLLUuliOyCmfCem+SXfwWypolIIC53oF40zcB2ZxiXWqcWqyE0wVeZ/Uq7r5zJygKQOjpEEPht
GwH8d+8HH5gPyIPiEkoWOMBc30ciwcaNPTPoQxg4+A2M09eHIbeNU+bptzF1wld+OBDlLaeq1T/5
qrRXfQoL6CtgvSo6/1g0b0TyXEwUUDtCv6ItaxzvDdgqJfmIXLWskSNMamOW3JzrwDH19xZ0yVJU
ztkipvXCFgg9vKnu2JC7qz6UB+R08miUE4psW+X3YWei8WnFu1P0DoU9u5hxXugxVv/NGgdj23T6
sOqgk12n+gNi6onrMyO0IJ/OphmUa69CLABOENRbUYXXrNOfoyJKYLuANwpn0UI9l87s96BbQso8
uza6N31ggams+jGZqhk6WSrmkNDHwYZUrzpHSBIPl2r2Qk8jUuhEI0SRkcvCDHXzyVYw50c016sp
hLkorUntIZrl96oDGl3iKF7VTqzT5HYS5T6GQV/0rFaCPsEPUCWbr8PvP38Kvlb//C8+/yjKsaZO
av7y6T9369v6v+a/8d9/4uc//8/zw+bxr3/gpz/Pd/zjX1y9NW8/fTInTzTjtf2sx9unatPm63sH
n8X8J/9/v/gfn1/f5XEsP3/95aNo82b+bkFU5L/88aX9b7/+4hJn+p9//vZ/fO3ylvHXNvVb/vH5
1z//+aaaX3/x/iGFBzfaFtLD3+fNEb/95/wVTf7DsBwXfKWrSx6whmX98h88dprw11+k8Q+dY1N6
ujSkQUoJsZaqaOcvCeMflnQd1is27F74G/Yv/+8Hu/89Ovj3N4HX4Y/Pfwon/znjUwqH2a6jE6hu
C53P3L9kUieV9Gu/nJWzGerhjqCKNQQnNBmdGZ5YRISnFEnWpmid7qFw10Off/89U9ZtZM4Idhov
A1tXXCVl8Delh/EvP5sUlklUuWk6ts6r+Jf8UR3nRaMK6tU8K9lLtS0pCX5zX4VYQgvCIItoNGlf
MZlsczxtJ6/qtB0BYhoaISqNTgfc2rQyOQUxooM/vcP/ywv3l2hmXipqfdcQkrd3/o/Dm/dTXVRJ
gI46AHFvbqSFsiSLuq6+ELoGC+UVtEh4ibFIr2FhkxM1Q0ISqKXIFbqyKy5t/Vamg9h8oTZqefCl
bT0V8IpXjlFV7MwIRSBSM9gPJbo71SPfnOaI12jU1TYlQ8xBH47RJaxJMNDwjOYkYHRZgWS69E6W
0Yd3Xx88L/A20ax213iv/+ZFMH6ub+YXwTMMD1OEFMJyLPcvCdlW0do+k8+arnn+p/VAJ6lvNfRT
8Rw6hXOpe2IvU/FoeoH15Ma0GFnl7vU+nfZfv02m9OjczPSAJEYcIkPj9u/fJsmN8qcoZn5C2xTc
JoYwuZmoxLiR//w2Ra3txGGNWXDssJ+QTkwoMnT3M8KP6VyYNTwdx+XgZeP9RevAQpPSdRgDvPSk
3wwpIpwqNYtLPFUZzxSrIXoS7k2ejPIhjLJ3r7bv0tnFX0f1vp4LSaml9xYY75tHRAS78vEYxjHk
y9lq3/uDXHqSyYIiq4gCPzjhJk0ueEGsJ6yIh6l02DK1jbkPxFSfDHYSTJaN9yqcnlSYd3dNVLGE
sMAgWKC2Sg/uBsjKcCcClMglXhBlAbSx2mm6+5uX8ufY9q+XEl4n5APBocVpNb/Uf+oExCCKrLfZ
P2JyZcYHp4QsvwarTAAQdzQOYynvgaTm93RS5J2wd7qjjPmhV8B1WsRWadIULMOZH239mpQcvajJ
vPO+83eJvRzHGkd3+E6oljobg6KvY3KFYj+BiuoK7VzMi4n/fjt6i5fIY4WxTmfS0MC0i1kjCYtC
u0v9nvorkvfEejKrKC7YLxcOGXl5Z1WvkzMC1VLzJn1g09gDfIIEBVciyfckSyiALPW164b8rs6y
h2hiXWgPUUnaeP4bXIan1B2MQyDb4G+SqSV5MD9drJQhtsUyWHeImscppNt/iXvPXFhhg7SThUFS
2GocbJQ7jXcZBvNaJZagS5/UIhuxVGJNBpoasgCYcBAgvgqaE+7ameRpW6exNL4z0FpKv8vOpfyo
HRFRBSKFEzjqcHMTcoblF6sFeoXW0MxVVxrvdWCGKJ5QfNC7/gjnG3ky/dehx6UEbuk4GQY0fJls
kxwVp6OPED5Krz7Z1OhWiEHIj0tWuAY1HYDdIzXyY4gMxKmZZpL4cHNj96lD6mAm2vdKn+xdWZhz
Eh++/QZraFkdrHadZHa4ltJENiqh4aCg7Ed8JDHag7C+OXpyxh2L1pEwB6EItkC2xU72FmbMwDxq
bBaiJzy8EJV9i3AS9z2NY96y9CEJg2fNBwDBHF7DZud6tNI1WwuV1A+O8UDtDAMJGMUyBfUdIsxC
gR5fM7t7K8YbERjbduLYVSxb7rLwR9dH4htQ74UD1hA/pDxOnnHvalq893SUHmWXW/s+AtDaFUzj
67wZNmHKMDlmZnLN87Opu/FNQnN2tWa69zsXx4AhPUIVOrtcGyR5MTwGPK9pUI4Z7JIAIUdzbQR9
cW/qwZYRzVvPLnuj6vEuSUbzDkjPHx+kiUgIHjd8HLPYOV02vZheeXCwjq5wF4qDmBhuIqsLbioE
Vtd6IWKmMQDQB1noBCfY2+W027i03W0P1GArwVHdu8j2loaTqmcjnH6Eqev+1nsx2SIoum3zojQj
vPv64DW+YLnKq8x4jAlK5yOq8HHf27mw13yDDNGxjwI9nAFJBYaucoCsIpLnEvxYuDCzkhzVMfiN
VIjXmGXc9wipCW7uQnxDxYKQAFnuA+adlZlH9qlFLnvR2ZENuZE9AiXEFVN65snxDwbj8cdQ715F
Ww4Xo7PNp4zdZjpZUIyG7r4h5P0x6pK1aVfiOalwswbNtKkiC5WXFqgnzfG+qbF3tmx6aoSJYXg/
8bz3mPpfawmTrmtQos/gggp01bKRlrey64TcSNNFVzeRrYfsA4kb/K/JxTDO9tl8wN8bLkOuoSfh
B2+DYxas/swrsTzxvWVJ7FFIJg9F3hpr0dQ/vj5TRDCgxJi/UMEhzHtxmPRw3lTAfjn8/sHULhXC
J4Dhg4QePd/jVVRGhxQo6ZyBbSZZfhcgWD2xWkDelYfeMzyVdECMpZcAMgJvOjAMbe4aBZ+yQKpH
KCYaCrZpHRf2EJTLqGMFjYnAPf3+ATXkEkdRFS/JJWa7WbXN+X8+KJNkb5oNxJkVb07H+g1GSv+C
idDexfwo0K5DE4VoRWYk07yNl4qOjAnjhORQv8Y6vyD9FLBHsozBoYhv4By1qPl0MgwBmDyvbMDq
Oyer7KNMBEK+0DgZlWG+2d2GIJXuPSLdCB3EhHCXpQ3mCUtPTmUp5IEtB9EIfJaHJHiXYhzuW3Kk
tbhTV9eKjFPcyXMx08+aShwV8/l9lOikkiYj8xiJwrYmI2lnePGPL74HBQ4svEo+F1H4UI76wDxT
jC/lpKMX9EeJBMueqyS9VdusbppDN6NYsOSPO51YMuimMRqyqb+peHBXAeno24HIH3xnr3rTfxq1
esdrrdhJUa2A0qJ6NPX0ULlceIgBzWvAOBZAXXNLIrva2vXWo5+8EYSGAM27pUF5A71Y4esoiKpE
KHJfg5yb+cL+DkmkBwQkZpoduGtHxMbBoEli25x9fHWIA96DvYkiTi8OOpHWxdLDXZJ2AJwkQ3y2
XLAEhYNswemD8CXtvPH7BiJb/gjVUl9PFmubZv4UzhKlO5aNmzdGn13Lu5dN09bIhmDvIgjQO5z2
Xx9axzG3xswfsxpvWkH0KE6gapD2tzWzCsertsIjOLwDSlQtegHagCwEbytcHwg7yo9Ja6j07Ehw
iuZibROjAH+QkmqsRXcznbE41AJctJiy7qbFAWNXL31mxNLeyKttb05G6Q72CBNjp+FVQ5ICoUKX
xzHBs1XFGSZwik8WD2xbx5DHNTbP+BhpAhmuNv/Pr8+//pebI3J3scUMRQu8q8fg/PWr+SpJT7V4
rq2qezNihdjU7Vm9g48NahOgqshWZZQMm4ziZeW7hrn7okZxd8w6PQMMHfrVTWlNVKs8jDZZ7KuF
n479qR4T4Of27KWba09ieNimmpAc9GHdmZN5ptIhBLHF/OznzlUbJueKNlLOT7rfvn5PPSj3bexm
6D9xeTiKTA4vcmB9kS67EiRQGWaTr6u+tJ7CoqSJzFvsctCyvP5gGrLaRCmTjgoY6akb0Q+UU4e/
NytOsGk5YEckwXPk1qOPA3hpREztgyb0N4ETsOoIA4g1tlU9ICIZkUfdNJm7qxEvl4dJBAMXt3b4
ONXFiUdad4unCeia6xEEFbvXcvCxxZJwvYeUTgk/We2296ZLjUbq2sCFVHbbnqLMXk9xULI6R6vZ
rS2zexrz0j2Iwa038AyyTVFgssSZnl6cyZGLUitBZzXjg0e7cOZuLG5B/smM235OxJSv0IKl99h7
ShjWunrQZDhDIYPfdNnXm68/nmFUOgTzIL9W/XtrTNEJL1n1ECXG92KMupPXRPUD1rsNply5or0p
Nq1bXHVKUjw28ac74ZRoBezVabir4P9EKHVznirlmKmPifWf1RfhI4FuHelqSL6rVh7U2F3wflQL
BzjXGaQzcISERxcNSBqEIBd65xVwDXoDs4dymndggCEuTugjkBfm29Sqb4IH6YESpb+YuNAWDbtZ
3StRLEHhDklJXgwJKvPogTwBlD3fxRBDujFd/s15jIu7KEI/dGf1LZRYp7hkA0Nw8hijs+5Rmqb1
GS978jQ2Hb6d4krKCTdLjwKtmEiz93W2lRULKCOYZWNA8SANMeVS5oMdW98srvojrx1Btxt78CV2
3eZYiTE6lD3mj43TgR/xR7ancVOsXYlqcpi6d7bmiwCHupdhcg/ClHdNy9gNaZsGxPcMdS197Tza
2trT6QmdNuvI0XXiddRAkJjK8Q7bu1iJicA0liAQ/sSmdZp8p1hcJUA+NoOSB3JswlmNO2CkuUUt
K3XTY18O2JAybWZeWe6wLQri5fSFW6rgmpKnuJSVVNR7NSPuhyHoyJ4afmixjioxPcDMOxmMnhFG
Z3QKib7yJojTfsJ2RR/H70gN4hsxpIxxmXvfGAI4B5Mx/dKERMb0tb9iud8MeKKPDYzaxvTdgx3N
NZsOr78Fxd7nd7QiPA1rc1iR6xvp3TqaE09SpBxmB0Z88B/sXPN22mRsAgiJq9nBDeDRQSaYfrZj
cBHYeC4DhVk9YBA0RVAtvHwVlbVcRo0+7Yb0twmtrRaE0Bas6TGEl4rAx0VKw07Sb4ZhBxbk1BJX
rBBwLJyRq90NB3vhx/0joj1g/N6rw7MFEQ6UjtARMPqM4jlOMXV1AHsxLlDGJLWD4+d7bZG4E0k/
5nn4SmfNKdlrrO0VLv8UIMKYDMueiShMoG8owtEVxlF9DLXy3Orzhhk8rmmRg5TG2TlIvDOOyCen
YdffExa/rVR8Fxs4FCLT/kGonsv+DvlRX1OtjcZrbqE15gn/Eo0wbEUh281YgipxNX+DBDhFLoxs
1GaqS2/azcjte5V89DYOAy/N7sbkXYNIvaWuGx6yXP+uP7Vc9zuvH1KAQnhjPNz7OkImCNfT6ezj
pB58hsitw4JJ5PbdvIE9uSODdBFP7y7KBTXznY1KYSqI0B0PCNPHEhZImtJC4aBLS5lsurAiz72x
bsZIg0b83mIkoJCjPJccl82+R/CGdACvrJPm+iVOcN0Z5aP0OgJ7Kusiy5YITS1atJh411YNvbzE
2ZbmBpPGfDwGQTOcHI563a4WpuhTMA/jZxwlWxO9414g6VvqOB0qx6uPyiJouaKYxPZa7JnyPUWZ
uB+HEtlsa+lEBSMiGntcGoD3dZUFW1w1JlzssDG/BwUCXlaJrFJjjtMA5lILX1SNBtZhAsaSrnPQ
SmHUNW0CegNazHQqH4OE39YnUKy0FOBQMBr0uHGN+x3RsF0fsgxJQlbGTzlCowevY4Ed64pkO7Zz
ow1N083e+ykXCxW4xF2FjO2gUgP1SEjKpieKoQDMek3e/JibJMGtgYN9A9URp93EJexxHC0QfZTQ
OhDwBP4txid6tKvKX8hymIPiu9l4QsyWp73lAfyU3CHnRBLVM/MDGLkQ08P09EfEbAGRsCyOzaAh
xXRPhUZgrpNaRz8Q/jUv7StFlW5qxZsr3OtAB2cW6TNojWuMH2VhDWDXpFMD2HCpRlyLDOBY5GdF
ANoiIyVimSPXWGPWJ1vZZRjYGKewqz4Kr+fRSEPFNQlcsyVaLYeZuHAGolojp03ONqqJNWWQVXgN
fr+WlDY/HXZhM3xUaC84EPCusy1ZTWWGJcW9yDgjoaGbYUTyFiCwBelEiW1bAY4uGCtrhnZwGwyK
Ox1/oFVhaQXGs2yQ4Uyhby6RXp8KBQssyZN45cYZalHmEUDn6xVEvUVUhHwnGw/EkFdn8iL0HTr3
Y9IlYj/2vGeyBipp6WjkmVcsRB3kB6uRrwwF0C1NSA6GBCUZKblNoO1TkxCuSnr7gKSuZS+mdp1P
eM0Ru9/ygvVM+5zAm1lmfaE27iSvrk+ZHFDHLQczlyvX9OlvZUSrXJFSAzNsmfQBXjwEzwuGdphS
B4MwZ53XIFMZg28jQqiSxRgrOUuR33fYWCJs/f247N1hZ3RRug0zWnTa51XtjjjZ9Jr3YIxe8Hcg
SivfG5QXqJDNjd2RcWUR/YzWRTwMw5TtNUvt0a+8dhpUCfk5RlmFr3BZxEio3HRf1DAnfPvBmUJa
GGgAKHeNvbCycVXaLrjX3ty38jmFkIiYlN0cdLNtrFO/It8ihxXPhjt6BL7FxIsxWLg5uBID/BkL
N4G6ldkcCWYey9Xkc5b10Tps4zNbdijbxJ/iaWLELqEPSVcv1kEM9rgpiJ8KFM9uW2v2CVEXy7IQ
PMeErriwEacapb3W4ZgSuuGHO9OXe4MpIAYuJpCsG7Cj+oeY4KBShulTbzi4ICayQFOr3OpkSrNH
LNoVIC0D4su5VlvTMBSyV171gZQ4mgJ1ZDRknxkL1x0HaWSaxUZigFgJvTw0Lu5Nx0Au5/GAL3Ne
u5bUVculRWN1iELAiRAfY5DrTfsEzaJf6VZL+pFBZZS05gg/Mzj2SBshNrpQeGvJeYrFqCNXZpXO
V6UNQXINrP27mXVHgfo1j1SzKcAbrYTELZBW4hyKYgVbBiWN/dCMhtgIBM/ccGQh+LCT1LQO5Xyg
MTQXUDV6y+2WddaA83m2Zfiua6QgRlHzmI3OQ4NIPcwBPSGkL9c0SSscMMZGTg5ABBLoNcgAqeaf
55iujesPOxeox07ks/uTZON1LPV3k9HXqkIkvcbDQFmnM+YORPJAEOLmy0WI9EQ7J4R80asmeGZS
F8qtS1Ri30xkIeE7H6JxBQ+EcK8qoNcizwfRB0nfOH4QkuJpzHLSFWITI6nvLNISjnECvf+c6RZB
XjksQa1Fr+Q42qELOeNcYXAPje1RoVbEKZMiGehw2QEO3qksCtZujJiD63ROJeLvaDg0vbgBpcl9
JSdj3RsKcFxGq0uABfUsvhP+/k5F1PJJD+zBjLtD4eOsmCirT3jyEbmho/Wk1bHM4V+fijmwF8FK
pgcXKn3Ggazqyx47X9sQ8JBx8PUTT8JG7kqLAQ72iZK5ruJfQIJE0CD5fuNr5fb3esl0BTtfzyRG
XtU43IVucoik3tLs4JGn3hx9DehP6CzKRJxtvwX7a0uONBRvblSqhRTRsLDZTG0MexIXxvhr2tlH
z8BbEwU8S7iUwMlvWabVqwqK+vJ34hO7eLQvccnxE9iHPLWLZQOYealqN5+X8flROnj2Wky+q7r3
SBaAAti32K5E3K4M36EVM4ktjQvXXSV67W3SgNzYGnaZaKpXRJvhebDafSLDva8RlR0B3j4PIIU6
4mMONVy7wKhem6EeD0ZD9HRpZ9z0hDAvkHLRRo7frFpIMDj40iXtJRbBfqG6QEPdADwukUW4EQpj
AEmZjhYYFzNP9oU3Atq24eizS8KTd59MQDxa1fwI7KFFARZepBmsWkmWq6wvNAcrSAGUvRe0tw20
5+JN6Ua7rl3rQqGxGAjJ8Jpz2IoXVZVvDsbwxbCxe18iWl/HofMxjPxfBKXtSLLeu22/b8lUKO3i
sa3kB9XYLaH35MFOVPmnj+udzcBryQWuLLF2g+6bkj4OxMA5VVnVUCnwS1ZD/siKh6QGTDZ2D9tn
0DEIpb7zGo+Js6gN+mMZf7ZZfBsr84Qzy/bzS+kjKBxTxspezCazW3Qls0n7o+zFu+pwOjhBXCwM
n1gEPb+NH87A/QTB79nIRgworv7YKNoWOe7NMTWWdPHjyrSzVUxdtrAzfs3EM37DS8Y80XhkBMZ1
xzneZQi+e7Kkey3MYBrzQ8bks/SKh1BT4bgZ4Vx0TonT1NtWif7UFDM7RJ9vjOhO3HdFXh5Ip1WA
LmbvaJw+Ng7U0uwa+wgGnb4mI8GL5YYcNrknMe0hTcCGOhqj5KG8oNRSy9qNJko/2opWA2IC30Ss
Ar/5SKrmmxPhbmLIND/8BOdK94BztT5LU9uFRmtvLEciHwcauvQNa5Z7pjiJJMAQBRG76IwfHlDt
eeAyLTD2OChCExZqqh6QulYEJCrhQJej9EMtG6whuUksfuKdWmfY1OE766Q1QheI5x9KzpMWuxH7
kLE8VK1kjSRh9ldTl2q41QDmX1qq2H3cs4PLeboAfUBZVoHbWqTe4F+irPhsgJWg2DxjZ9jEvfzW
MD/n50FwnVo9ROIEykCs+zNhhPQjzLIXP5y9Vhxg17Ly5Sq8H/WiPadBK7cVf7cZzQ2/bXYiuI7Q
n+p772vI3Vx1pytorGBFP3udcYKevPm0pxTnw0tJf7pwFfqXnD392lci22EnwhAUZdDlouFcMwtf
EmFKmpoFBWg0x2OmfO3Zt0gQsUjaBIwTHaTdP4u+O3rOiM+lgEaPCF1dK6u5QTbHe2s0wTKWM66D
FexJdU88y4OdKlzglovEad4bFT0RDJTc9Jz+CmHYt0r1/XYyv+VurN+hk5yxOTUPScVrAimaeJhx
iDao5xiaGe23sKJ99bvxjml2tJ3CN1EzT21rOIBjiKGRLYSDRAf6EFw+FsZcZKaqTpZtrTKZrd1u
bUdN/67HJpBk8m3SwLNXeR0++AAPkJzHHZDEwn1wnPQ35aIlqNLpJU7R9CZALZz+6BYHExj9Qm+c
E8C9l2G0GAfXD5A4yQczoLZGlXYv0G0vVEsZLkb/psy2Qyad33BnWksPUeMS8yX04JFg06w/hMOw
FQaG41pZjAgKmP5EiAKwm3o6QYjEqEfiVSW5sCxH4CopwoNnf3Gq+0vn6Ae7fYLlQXguzpOFsF0O
zwCp+OhSLJF/SWAv9oiKIJSKkYrborpgZbyqOH6Fj/iXPaMvXqygjHamwAiO93gDI+a5cgZ/kZh4
nuAFrtDt/GhCr9hlo/aETvuStl1wZOmOeS6nRchT667WzlbbHmAYboLOXVTloK9U7eD0dzc5TqWS
nd+CsDWB3z149Fv/BR3bXDH7PwLGMr3Jc75r0HxpnCySSlU3kITJl0LASqShALw8W2BbibM4ianU
GZ/5OK9Go44W7tUvPBO1I4cQb+5tLBg+U8e+2g61Pz+xt+zgD2bVrcA5s0DR8yIUc0v7bEToz+wK
Nl1jMcWawNZVZb/qR+iwI6HEZuM+w9v+SKv6W4IIcAWbdKsYHS0H11TbPirv8zRe4UzIyCeO6Sw6
qhPCFo6Imh9tX92oSZf+ALkBaKa/adjXbbpync/9k5XY4cY0O6o4i01fP1sJ4jynHHEBQUCcX5qW
A40tztl5ihaPr0c2Is4OyfYOMVGbAPsOypzpWIzM1yTcbnJnryeHLlzt5GSp+IK9Plrq0G0Hp7MW
w1BixcFslzBaJaWrLJbEQPZ+h4G5Swm+r1aj9xyGztXxPWNXMJJgLNHGDGYLikwA0tAr/GNtmA8I
IIJDprGphDz16NGMraS00QyMOH4ESz6jISkmKmIIUxZ+PIQ43L+CZC3lrPg1U5yGenc2GOwRUy9X
iWLS2LvFcF/mikRS/zY5oEqtKtvEJYR9cEo80SLyxjYZ3tIVMz9DhWjVa/emNOe7bTY/OBpIylTE
z0JPqBdeZrykzJWXsskTAHrkvLFXHgBaRSajJP1xdIxtqDEKsEdBjHnavqZTd5Ip+bC4xrJ49E4M
QnMeVROeYB5XgpAH8DiH6N0sU2NbyuKH3YGlaElLWVdDcG05EtWs5IVShoWqmVsXW98TWovMv5EL
xGyEwiQR52Z2wAe9S2X0I7B4CusRIziCsOFpcTpFtGIDxtMdAH4YCgM3f5XBcLSmsqXrYJfi3/em
/97V7MucOSs6t5EEQH4ctyQ9fI918iR7tn2oHRv8KFhBcEyubS6Hw9AOh2IS5iEWkb+N0dYWo711
nIAiBRX/FJpvGGu50fT0m2/7sFSBfM3J353aV2DtlmPzgQKuYy6ByRPb/1PInSFn+6djYgQ1cYQS
aIY7NJ1toiF+0Wo2jvYGFlLonWpdxdhK29lgGuj2NhkiVoSQymUCVTCAIkpt/CotDXvqvT+bVcfZ
tjo09SMVv+BBjRK0ILcWRiR6qlI4FgsmCMNBrl0C3btL5KC21nRyZpNsQNYmfPsfBZslZXqMDCxt
oepGPOSiOjozvHb+7wGfOGVDuKrrmki7lE5MlHiqWB9pXdYc5AjazsvTBxkCg4TeSMnEdpQty7p3
sfwas/l3Ok6M5N3ZEsyFj9Zitgm3yHLq2ThszxbiBir3QWXPVFD5scVlnAl0sjZLVG5e8od6bV9g
aJCzNTnQKdrJKSQrLchE9pIo9sDIeunoK5zNKc0jutuPEPAFwbnD2rfnnFCeewBxsEizxcZtBgZk
45eCKxKI7iA+ablXCi8Kue1Qk6+V/RIHBoEaPiqPpp0kzvt0a+PJHvXI33j1/2XqvJbjRtJu+0SI
QMIkgNvynkWKVjcIsSXBeyTc05+VpfhjzsVUiD3qFsUqZH5m77VdhmbyB45qay29utpqHV/Ql93B
VNzkM3KQzjdee+wnaJkxgc/aDk6HWgJrbf/UOMX7Cct4os3jgbaRd/6n6P1qKwCskBA9GNu6QgSR
JmCs2Pce21cCl+orGusjwaDthpw/4ugyrOMJwLny7k+EK5XDSLPV0stnkqeNESZhbzwpmbbCK22K
d3HHowszLqP/2XRNdLEyiLtxGOXrrFFP+YiOI5C/QVt6J6/tyEIlqbDT6W+AEvNWmlfXLN6Xls8l
NuQRfUY83Jwgeo5bJhydqczPFKAGcvhDXtfVPujZ+NZ3h7prPVbjAkarIhB4EzfyozOQpODJsjVG
AMTi2cTheYEbGMXqOyLtZjOHCOCSmF91YfIbulwatISQakwBP8sz988lL2W/MTPO6oT0Rbgzf9sY
F2OcLxGiabIMoa8abjLcStc9TE2VY/Qb7y2hTMCgCoyqkyEOQRueazW2xDhNrDJRANjuU9nPxi88
IyRwYg9eg8mMnqcAViDHPQtiEyp3Qs6FBjjYkByUJjp4walQYgVOHmGE032QSIcsDwqEAQ0CEdyu
1ngIQiBI+dHICJaYcj1ojITQQAnTAS2RaciEQKKDkh/whC1BUEDi24E7m0Hkg6dw4FT0D2CFRlck
MCw6DbNQGmsBXa5hxXju4V3YGnxRawRGBQtDwsTIYWMIGBnjA5YBNSNd2LNVhByrdsm3jM9szeGK
V4vGbbCvXxPPBKIOdEi+kHXZt+caQgfHlY+H1nouNbzD1BiPXAM9sga0RwfjI4P1of+n3PQwutig
W0kZYJuMe2XI1Z5S03Z9juV1yi5pYU07JgnhpnuboYvMQf49i0jjId2rzSQPDxPwBpMZ8XrQU1lD
g0r4wZJB0WvkzptZ7WYNNMkgm6QacRL6204jT3LYJ0QSkfKocSgeLV3c4FnOZr9jHnUiowZFhIao
uNBUYqO/sze29hacFQwoT4EGr5QQWPjG2T3DZKlgs2BMh+kOrcXQ2BbWnd/TlN7nyjA3Ix0fwmLa
QdOGtaaxLyH8l8WhDo2C9mZChsENdvJiR4M2rOJiuOENpdSLHUf7KsOUL+XyqXijq9g0V8Gnp3vZ
lkBgQ60cwyYclKyrDaINQBW6Ve0BavRQbBpoNlXFTMoagbMspw7aDcdEh8HM2vYahFNqJI7bK7yy
JodVovz12F4dDJo56K57B08HhtC1h6+TGPYlyYt6y8LvddEIHgcWj5pTCAuZ95tEOPRwgkK3YFaO
J8gz1whEwFFE6kMCNb8WDfcv+Ml4jc0LSR4cIEsDgUqNBko0JCiGFoS0Enmx4by47iXXOKEZ2CWK
FHWocIKaWc2ZpOFD9L/rEK3ZKp7sbgv3k4/cTFYFW5Jm5STVHWzrwYdnRHEGIUEjjtgMIzai6IK0
yz0gFlBIheOx1gNvTN7MptW4JOVYf3K4AaRDoS9sg69Rg/QjPTlF+V1uHbonjV8qHyAmjWTyNJyp
g9LUQmuSGttEKAd1I/cYEoIT2PwV40bj3DntRxQFfGg1/qmAAzUvWORddDCJRkSlWXgkDGiDW+4B
4vTWhQZKhZCl7Pjga9BUAXGqir0Jll29h6xxZriD2x0W4bZBVb8ax+pJMPYMNcJKVcCsUo21SuBb
8eaD1IH1srUG52XE+iM0DIspubN2kT5oTFaogVmpRmcJDdFiORpuWIav06kJWJ+D2kphbhXj1YXA
FcvlT5GIK+fxDGXZopfLfhIW9NHD7go1xCtW9Ja9SMmLasDqQPqSEL98jf7yYYD5hXtPaof83wce
TIPCMvvWwA0begBipOiwdtRQsVzjxRjxFNDGQo0dYyIroJAVrEvJ32ScwkRYaFAZkRUaW+abAMyK
jF1zoQMpYzyBRgrmbC47CkT0UGCbeeA965K6QNF6HDl0cK+i8H8tmpqm8Wk9IEkUJPkGFfeJPspZ
Vxq2ZkJda6CvEVbIDtnmA8jSk9SQXwH0Cx4gkG2LhrdNGuOWwnPz4brZGvDGGHyYAb61Gv0WaAic
rXFwfxRkOO+BiNOwuNFXzloRNLgipZMnBCsRdSOxd5k2qenH1WlwQBFNSc9U4xtDCzgOIXAQvmcS
6N9kNLZbL+b0btiuGwRbppZAbaWLUwdsqD1dYt2uYpasth6JtZXZnrMl/5s0trfriFha+nMXh7e4
RjKNxOV3qao9+8wvCjMkSuOIVQnmMMHgTNMaMPzpd6RnBVxHOe4y092EbcPmJbhZCX0rsh/2PjhM
tzCIUib/9UfGmNEMnXLntozHo0htlR3M67J30ChYVXFwho+wTcIteu1qBWWaOwj7Wm5X5ymhLC1Y
IPUekIwwAmpRKOtC0uNLZXpqW/ftvKpU8zUHrKMITJmApfYXvJ7bzmDuaeBhzwb53rAkZ0X2mWFb
66foMI5c6UP8PXdLBcYMc4VNWikPIqDcJGBACNUd+kaGFGvO/ja1Z2ziSu4LZ3iqfGOD7PZs5Gax
m1z1wpXBQZfpt8vBwVdjQvdiVC0+D/SAAn1yJtQeR9JpKYrV8lb0sSK7YyQGII4/Z8ep13XbU5WJ
LVv6596K/6jYOC94WFCieH9LDSjmg6B6hcDYqdAqWLTzE5fDhrVvQIgHQ2Sz/M8pn9v3wvmDmOmt
HQnGGplxTGQJIGCPfrHSgwODjjZVP+ceXHEwAdh1Gp3/0OLfG8aMjQYwjTiwod7bEk1tdmYEtSUG
goemdX8FMaUmdqRDOktS/4zkWuiBOHQFAt96zcT0pr/ZEKOKC7NPMgPlAXgx37A7tQGNkr+qgubb
d8yvro2MfWlPlBcaVz4hWSP36TtjeQQ4a/lYGnQCE1Muo0AB205pRYUkfqmpfwqRIorWa49ujeqK
MVDNFCx+DxU5zyifNgbPZxeyflHz9K4G1mhYS7rtCxLnz1JgjM9dL9s1E9o9D4spsy0H1F6c3JLU
eLGmBI8/P88lUOHHYx/eGfMPfNyEamOUFSnpxqZq/7D9f+enBsMA/Q0GxRYgRpqmK9esQmwNuMnX
0zuW3CcS3W6xl3m7kqQ/xA7usbKFxVKQD6Bdmfl+kTS0rHjrDcfuCTa+2FG3WhQzFesAk4NtGSBy
ZClUIT4RcYC1PvEdMhuoTPYd3w/FYUwOi/wMckihE6cfOKvXsq1+D1zgQDJ82Ae06SoY3/VRu5qv
vp3pZYTLrchux/b6D8up4y3MhLuZrjof8lzPfE0V5ZdRkbQAcPz30tJ0LVZe7RuOmisRA2c4HuR2
GsTG1LbiYiVvBo/yhBH1lvrRXxm130wLX0alQ1i0tri1F2ysBQjX5mraqR4Nhxkh1XJi4ZtuvQlZ
UtZj8uwr59sVr2Mlubm97pmNlloXanxJfI25iS4+0RIhPTlSbNq7DOw2/KI3kDV3q3Pjvd+Tz90m
51GhuC6zmEcFrnvuLdsMEHpZ/vAr4TF1Xuh7Zp7+sCFgckYjY28dj79BU3CsgjspiT5FbJkD5+n6
QxtlRBRQFNe2dbDqZkRWRk/ZEV2wCkhgQEpwN2ekNayfTyY/+6WQJ1NO0S4ocV9Pgpmv3TRvXWt/
owLjaI0D7v62ZP9asDWS7CJC8ji2iaapzAOjUwPEzNRVxrpImsuAWq4fEnUEOq9XRKxgWkFqCRHr
AfEie5M+RKQJmAvKf3jaEkjqxNwipIeopHcv0d47DpkoTgCYhHDINwbwKCUXHutBfjc9TER7gtDr
NuIVpwBVRorzM0tfsGS9JHyKqN9bpojLa2jZ26GGGGZNTE9wKV1HdsiEylJfLBWjhiaLPpslJkxp
Wm5Jnb5X2Zb9aI5TmfxGtm7n1rdOpmDkJvEpUKtwuUq/ORd9upmNBSjwRJAtBipiK9RSbywvb89V
iTxWGcNTjax/h2ic4884dQ3TLdecXy3eF9ObEPNOgFarqIxuWg9deShf2yZ4IqWCIoZ7cKCDmmME
/VzbnWOTZpOxDrJoKINSfQt7kfsRusN6mpHFD1ShXO25ie56jsw1vsifTUTKTGqUjL3hGK4NDzlA
KtTRZ850kq55daINA2t292S8b8Y0/pY28pZaN1at1d97QdPls55chYtVboqOrVVfXzx7+rK8aTwo
fG5D1M/H0m0+m7CAjxdE20WV1M07ij1vFtfaGdQOQCBGwlRs0znPoPgWELCM9metlf1ofNcAqhz4
RF29q2BQxL7a5MEMIK2YT0v57tjluBtSftBYDe6ylfA3vAH7cfm7w92Dfal4c/3lRzc2CACBjKjF
BH5GE4eg0TsSI3Sgg37tHevHspALsoAMWVV9/9HPRCcn7VPS4OfgStiGo3iP3eEDhAtrO6jDE4ib
YyPZLw1QdODfv5Ps/jd2li9m5PE6yXoCD8YnPwSkgY54h4UI7DAfyJUx8SY0KN9dIdYhRRv4VgrZ
pj2FrfpwPXe4ooqARtUz9/C9YS2c6lAVi721iJ9GGYWFO+6SlwHtMP//vPVzkzoVj6hPCUEentpI
TvpVTXVASTZ9UElhGOMiqyMN2DcRbxMNHe+JAkMmKf6yeOOYSoCSdM7HJIj1wMiPSGp8EQnDTsZF
5aWw4R4HN6NlxyUV7jvzO87LZ5kR5eGMTBkHzQ6bwewZrAxhPVREV+fGh8TdtANu/x3ElNe2n15j
vzk2le1cAoYpB3di9b+QfDhxGTNCAqCHqZ8i37mOITL7vgUXGRY6JEdSaUg+QDVVLGSf1dDRqiqX
B2yonIQ5qRRMsrAG9kiJKFeX+lAiJIiMUScu6U7Otv+ze/+WKj7S0tFTxjOjRRJH9b8wIj0lOoNC
ueoiuc/1rY2rMFsjCmUG4YNXN0YkEHbGzH3pQNTI4c72BsYss7s1yfC7wLCs1SAKZq/qvwkP6640
6m+7gKyS/5Wek63NTsTrNowdzLOJsU29WDHXp3TS5XNh0CsZE5sMRUqpXxMdrsgT3EfOf9hYjGvR
TdeZ/v2AXp/o5YDFkge6KUOcmN/jEQBG71IFmuu6mG6YU/LnbEme5xLejl2nPwbjNgXTi6fmig4o
Ocfat09czp6ewTvWVfI5Im45Tlm7LVryMrOFj2kbmzv0Fh7pb2kIAKUzVpWW9Bj2R2bF5Z5yc1+X
/RaD4WVmp5yTjZfVsJgRNm7dLH4bZBZwrjKTcd9dXGH7POe8DpJo7ZNJhHNuekqQdnIY1d+kfTg9
0ayOXDZtiLDSlekhiQAdOtgUgfeAT/ST4qWIXXbBKVa22PsJ7vTgZMXMIAi51+wv12m0Yb9O07dX
70PpD+coj04jw3T92X9xkih5ZhLE8+cfy4k8J7XPvbQF9sXARqXv05J0W39cpZbjryPlX+wJcVXu
V8dhQGbD0nIbx4O6+EW3N9Ii3Xs42RCaQkvoEn5BDPGPCD35LGdCE+KNztpl+B4Xp7l6SxbQqYGU
G7+Mm8uMCFBAhNgY7cOw/VSTRrl3XP6uvXlG31NupYRc58kM9iTpJNXCOHaqi2PslAd+D01kShxW
5dnMabS6uJkaZ5cLLvvU968EM6B5pho51XotUA+KvCMUsyxT9ba0AbM0zSswLUStkG0+48VBXGFR
uwoAtSr8WaL/WTuG/ML0EiAan4K/nlvY7z3rNTv1QK3M7j5XyAeSZb5C7bwXpsN0p01gDRdE1ip3
Ndmw3ga/N3eBF/0o8kyCDaG+qexfUIoZNxD6soNABe1PJccCr+g2bbbWBFN/32Iz2I4l/CcgLc3K
oMfITII5CEvrk3u+BAm3Y6r3lbxhvuQHjR1M3Kr6lzm6v3Mb03LKiNQInfzM94S2EiDVQTLBp8nH
kOIzCJjMQ2fVwxnlyb4Myv/I0naPE8FFkSMeE8z/cE689FR4u46rdQ10a+UaAPM9IFF6t956HbLm
SWyHgJQOQhmtlWBGspqLV/ZojxRCMizm9rstKsSgAdoSu6E6sYt82ydpvRbzt2/RdCV4o2CctD3b
hPnLrdsSUVfbMMDLTqGqEZq4JmHIDFR6nB0QzIgsdwkzSRf2jGlFeebm5LwXVJpY8pEAE7VYiZ4O
LGACi5jQ3pej2AEciFZBVyMdFI65I8d7t3TcDHXfYFciwZW1mQQR5fGH2ZRUFnpTy6x+8ac5Ebyv
aMloZqErBh0OnXmkW+RPWwk7ueJtyWs0jVZm/TaihkTF8FRy6PBZW/amfa+Y9jFfAiWFhmLc1Sp+
U638G2fNHQGGOaWI5I2hvS0x9ABOBWNEYBpM52akh0gAgjrONu5Ya8g4M9nr9Fezs77qgQ+PyW9b
UnURobrMhtU+5YYJrEpSimV9+ykq34brnFwZKXvoptTMnY6ycXoV1Hpr5PxA//3mxWLdsA8dD+VF
5rzizvuT2k58dPBN0Qtb+9liuM4wFffhOPpPaUYeFuP/A46HLwPpGHIi30pvGWOQNWywBmxvnN2I
M05vUxbfhRG5zsEosba02jW6wJ0if5SpSta18VMpuWqyKNi7Q8X7GmTl8zjgFQG68j3QaDI8ik+o
TWrwpeQ6ZaDqxtD3qZ6y58ohR3GamzM5K13NBTO/KqeBrc5O8caq9sQV2xyM0MBTgk5oFv05z+Pq
FJQGG6TIIgcJEUQA6HIiT6vs0z9F5iVHN1gm3VFmB4JWOeb64YWup0UWAHEV13zys8lGIKqjMz1J
zOm3rLd/AoM3y/zCZzk/+ln7H7rA6Di7pFKGgXFnh/FdywlLjf5qgK84u1ZwrrIaVlgSRLuByXbI
YuXQY2hvphHRpAtdvWkZ48QIbrdMQFAoZum8HRajPPVVBcaIFLr8gCSeWEOPCY3ICJmz9cvjV4Mw
o1M7hNf//fPWcIo9Rnzo3le6rO5HI7H4LCj41wQBrgUinBdnQkmUmdO+G0DLr4it2TNPJvAiDsJj
3rfxvgmoHlChY1EFCbEphKXuCAp9rK/8PpxHbFyy9BdIf2tLyU+WIkPSFXYbH5diEh7Mnpp78qcj
hIQNzzMsObA4zACJlTFK+ToXC3p5W/ffnee+WmXws00SXf9Yy7udszAwRZbcnLJe3gnSA0tU9C/J
6Mk3y98/pHysN4m7AMvx+FcqX/iXkTQ65rIgYWAakO/llifPRYUo2tJ++/++5Nq7GY333ipreC7a
ox2J8sXVLwg6CDXFyGUilLBn5dxC06/O9jzuh2hCpiaCszJkdFNF790G2waKMYW7EhXmmcBh55hZ
5muRLTbgocI/jQAWz+ECnTXowUo3AijRErpnnnh+sBPnbpJ73vl/L5OmIw4p2aXCS5YtnglmlGCH
jpjynJeSEO+b8OQhaAoL7l07HhJZ5m817vYsnOyXaTTzN4AqNycb7afAz+ObtIb3ZuaNl6YShxZy
24sLieW5DD+yeZleupnoYwiC3W62Uu9qQGHas2LddoP/UrtFWFPph78FT6/v5MXJAS9zzIAKQrzy
890ivX5LGGp4cLWUiSRqd9tTnRzSPGu+ADIzuGiLDwxmp2oI3H2G0WNTxIn4SjCLr6qy4JTCZkpC
mQjQ13XsrpLumXyp/x4MDQR62ub7lmTkCZ2AFHgYiRn9zwGSy8xyy0MTi/Sgese8PF56PkT/fvX4
UrACIOagPgiGYQdjDAKkUCiRg2J4C+Y4uvoB2y4X6cNGOZ2LfM/MdlgjTMQ0cny3mpbYAS7pIwmW
21jV6lzYbnP934sX8qEuG/33LY/CtwUakf97ibQ8dQzMa4tu+Fg+LPIoY4EejtAMpGOTJah3So62
WOZj31/QLG0V0pJblij9163PMmLluDLJOVi7AYpxpFF5fJFFd8CSHh0cu3EJHYkF+Dj9yyEp1wV+
2nUXAIwQIxgrDkEuCBccS1d3z3OO/A40aHEaNafFkOE3FKF6LxxfnCFdinNqfFoP0FYwjOEbFzuA
P/BUzzRs6FjSkfMCSVV9cefzHJblxiTOk0vOAj3lltmTZzM7W9g5CG6bxyahSfpTgVt5Z+b1BWG9
+mPZ5EEXjnyuzOWzsmbY01Fivvicb8jT/W1BUOnecm8e/qF3/nJwpd0JijWz3CJ1PgS0VTyrOXYJ
Q3Ununl3DYHv1zTGydnFNs5yYWZVGFq7oUzm44CFgLIhpo0p6kq7WI6gfpDbTcJ5quvSP0AjTPDV
kCbslQX6O/1zeLxEJhIc1Uy7zgFMb2qz8GDJK4p66+hoD3gUMqNNEux5hN106xy/yi7rv/4dFjnu
gWUiiMZJ83c2MMwJNAWmQVGwIT5xWD/eeXPp1Iq8YclbaCPwx0rUnNldtd3BasV7hjOJ5Zdd3Fk0
OtuSR5KKSDabbLLxiGflNTXSeOtP8QQ5MmB9qCeuHetZpCbBGa1veBYWrtclLadNaplYhDP1goAc
zHPjRi8o5o7TFHGBB0txJbCSNEfDS84GqopReUT0kU4jb7IV7fO/l7GqnxKvQj5cjkgAmvvIDOSe
tovJPDsJ9t2yfMla2ofeDcu9RenHpMwjWNpD0msqYkjChVyrMa04ySZ4h3b+zhsVnyLLiHd4AopD
3ojTaNvm+8YpevccJWQm+VWYXggma5ArOl+QuRkQSntk7yRfWxkNb7XXkhNEJmTYO/aHIHOsyrhS
ndId9iAFqh/CZW3EZiHpDfXuwfuzx6FA85IXn/Zky03X1cBH+/Q9sRcQELP1oxVjcsv5EEUaO7fk
zj1lXHuMBNsdPxuzD4caa2vMXblDJreOliU/24uf04j62Hoh7KA050u/8ZvDMvYHZ7LXFbCV47jQ
AyF359Su8MgoILDkchL+7HnuvWocZsJjR05j1RDxhhL8liPyvGEi4XtR5m+deACwlG2hpEXYsDIv
Lm1co0vyOgv6O3ApclRB/VY+jlIGXfvFnd3XNpkgV/rYtoq5yC6NUQT7NvEolYrp7ADg2vI4stQi
zfmW+e+YF8drabrGOh+RiRaZIS48hV0Qv/dmZVwpRIdXG6YyVO3nYfatLQMjahMZu5h65jE7wGMU
68fHXuSLYrnW/3KN3v3hpL9HRfHrMpiuEV1A98ErZyGE5JzQ+adFSqNbpddGIx3woVrnf4dPBn5B
aVwRg8NXhq6MEsOxQ40TV0+OQHVe2SbZhNX8UyL5sOwg37a6lZgUnKiF0u7ERzMH3h8pwT5mPMZF
Zt5Lo/8tcmRZZB+KS5tUJhVj6/6wmuwa47xGmAW2AcQokxwXt0cwZSewAeV9SeN8a6CwQemP0cAV
/V+vttFi8be8zmZZXBXEiENb2C+Dhe2oa0v8Qhp7GI/2MZH5w4bMIG8AZiJ9EzpM5VLGl4GOLE+2
Y4L1v0JjssJCZm0eb2zoDy+2OeKDb4rlHMrZ3mOeLKjSPBuAuRFiIAJqPsTKuMT2XOrDgTGo2c2X
yaECS2WIZKKr/+ssLvmIJuBxQinOwh0V8F+L9MxNnPrgSkCicxUSoSTikmDPslgoikcMEHOHETtO
viIIFz+qiAE2xZ939OhPSKyyBcwHXgzysVkJc0KnLwOipCe/C2i4OPqMwM5xigt3I/LcPE05E/Ia
qtoUA64QjAQfh/8cL3BUO54DP0dqEQVKnB8vk0Ua+BAUJUOYgDI5Ewl7+tZw97EzfqLhwBzWxpwh
gQsdKe7RMvsWIFFWidtZTstl1C9T73ennlGnG0JnoI/25lOqR3qZnd4ksztpUBNFbIaeuOi7FZj6
9lSnxWcOo+yKu6Q8lWh9YDxKk4c0LpjVNQOXLAoKF7ffPu+6hbgZXUaP0R3YT7CvIuH86306HtK3
EviFNjW+Azdwr4OQ3XO5HFpJ9fc4cqa4O7mKsGho508h6FDgyCODwbidIHim6Ik5ivZ97/t7A92r
SU7euGMcxiomLLKNIlH9oGArN+gBXpCAG+ua37WPbHTobVnKfdnIVR5TfHRD2l+CSY70YvmPgoNn
g6FpfKegaXZ5u8RMpyQsnWG+YHYxSCzr3B0GEO9l8Dkglkz39G5CsynjjZTkt1pkVPfhcHDaIX4p
Q+oHwM14Cr310iTtpWudeGcjU7//+86nZPxJhssmQ757X1wQpN5MgwM6Iga0o0s8A3kwIY79rmzr
aWPqR0Zg5Djk+ks7H+L9bCTNGqlJeOYXDZp1gvka0iJUqvPo3E5R8VWwy7oQ7SZpvkViWsg0omUv
a0TfOJ+zC2vP9Bg1JdFADCqn2LdhZMsUWijreCTXzs308nDj5f2EGah493HKHXAL5rT+YHD8GeV8
HS7RNYXgFcj8Moxf46K8J7difmEyqYww6j09njnPqgWRcD3A4tEpT7FpvbWpdRqNyfwYEVTtemKc
MdG2Tw6TaktKMF9UpSu+teku8yLfNE2lVbx4RQoUyKKIfhbLDMMpyJeDbzY8qTywDATT6fL4VRdf
JvmtvUCLjJInXF/yLihL7zJD1deU5ykPBTKf//vHyOMAM4Fdy6eCNn5yt2nWFieVD9lqtN1qM5vG
3kykfZM9izE6BfuQ6mB00REnTnN2ZYq275q0vqSaW4IFITx7rTo4XkvJA9tiUw5tBl4vyq4GGkGO
s81iz/LVrAb/jOlHQs3P6e0Hb8Ndty2CUj77TKX3qscs0Mq6Zl+ZhJfZVc3ZWtrh7qdVcfSp5Vdi
IGb18dII+xqZxR8zX56dwmPnTXEZiOmeh0t4hjsLh8pFaRPM9TmR/blK3fLcpip4duW4e1wG49I0
RErop0xVzidssyfCO52b6LPstXGJem4iC2ozdJo9/M/saAeuu5kAQKFrnqETteSv1kB7LUXCBBrh
ZrvgfTpXtWBlHnQUf9DzkEta5UtaLcYX0092Fq6M9rJcUkKJMVM1baqdVG10e7xIW0S3PnI0YLo9
snQ1N1VNvioDRLifiT0h1rBS45knj1oiC18CgURPKLS+4MobFoZ4ptNGLBsjCoytQezBi+285gDj
UHhL7kN4sj1b0r1V+QxT6iajhM4ccVaClU8quKtbhk4ziTThLp4NufM4tFex/kzjgQXcAAJjKyk7
2qjtiAqY8sukX6TKvzgUJq6cJDvXXtXsgnrB3I0O43WmalAu4U1y8oloHVVwwHbzLDsRnpVFB+gg
vT6RUeitEv0n2VqE13jNzxLQHFBkFf9IcJuvG4uEoGEgnJtTc9gjGUKZa3r42Bk17TwQQEhf7fw+
Suc2RLm7deNg3rVhl98DIW8PEFQ2TERaDOZ8ThSirYowqH2fsROQeQdjrS3fG9WM0ZHUXsJYp6Ei
7DKvzojEos0QLOPaoHda1aofdjWT07KyihuM7OEZ21O912gYpEPWNUzcZ0Y83Q97YZaRpPkfSt/x
K8ObNBp5DhCPTERNUzLETO9l5c1JECOekgN16ePGw3HB3or97nIsQ5RmRSvijSB16O50prc3DRs+
koyBXcyRzeTdWJMWVzyVoetvjNQC2NX6/urxrSsG2owp83jz+BKDDSdaGTPn7ZFWIEDKNm5JY6gk
tia+pyueY8btVrCpRtc5Z8Kr8E/buBqkgXY6tOGmeqF949gF/UCWBQJlbLbpZHT3oYcoZkc4Peo+
eLcdyoqebm9DajHqBK2oX9tWKy+Ua5IgozA5TnHxQzbVIQuD5E5kVPRqjzEXUJcae5EjGazE0p7N
uG92ceyyj/flRplW8omKFDAFAs3bPBm/UtkZ28J1y/voxfvHgWqAncyEHBlAPNdRZJ6lt2QXI5ZX
pO56nqr/lgmmE5c7ZWMIhCGLsrvXB12pyY9jMDk3SEkwya0UzgQZm1fHStjtB2yLUaX28MwdmdlP
mf8VugbVC2HonmXIQ56omxAFE6uePwMDIUsXuhdGKrZ9mrtzXaQSdKSpMFk8m2pgC6qnWnQtKyYm
xk2o/kdQhxkHpvvZyXk5ujGuY/6LA4vyI31tuPnXaFklQVsMCnT2ZEQwRa41m0ExHgR7y/Nk+Vxq
nNMMk8E12svPeQGr8cBAKSu417YZnYvQjU/E7aDj6eTRivI/jRoIO0zRSYOQ7bZuDu9diip4ssIk
vQaJCYCD1re1BsAMznLoAlQ5COOrzUjrcnpw26TtfTULqZMKN/a2a/z+AnH0PcYAeUv1i+zkE3lX
5amBJ2JH4972cveJB2AEMaQHmfj4iKPpJCPHRv7urArcQjbGP+ZvhZ1jR37ciMdRLWchibAduGNq
OJxzL4z3xmZGBvMpYg8q3sO+iO5AkpKPtc28+dy0Vr6zEB3sihR01sOKXM5lfFWca3n5y4Pu0Qu0
leuOMIun/31ZNM5wckAz/SOfZeYQ7GvWuDh58nAfy3Wp+vpNWGhvXcOYtwpIC2+o060ds/f3VsDl
22XIkitdUAxZE4EiSHG9JvWbGS0nI05RheU/tGL1hsE/uT9espmCQGa1fcaTbLwhDiL/8270XvwN
sJUVbNT9sTK8iYORuQdRTYzZnH08RsyPYFxBEcD2twlLvJnSCJptZQwh70vNwH2Z1XAK/zRjNZza
pu8/2VDzrPqfXofxlDie4kfg1xdpxvThbbnswiwgGcRv2oNrDu1zTgifJ3SfMptflWnzfgXJi1+w
5Pe64TXLhkO5GMDsGiQBfux2J+U3EfeOO19pu6Jd5ICHC6UKT4jCMePAdF/bRvvZRqRUkdlZkMTm
od/KA+hpk7OcsyT8y6QKzXgQTPeYQ5PDGP2ZGGIf7ZAqb8Z0ckezAcsCaNkwcnZDVMPGynCsi2PA
9CiE/FWS3fHiJvYNzKrzJFD2C6i4/77KMcjaIq92JnSCT/J4GaF6X6VrMkyd8nFnT533pZgNwZ50
35inYVN1PsDgDdtq9uwfRQrV0GB9foZiAAaWnadK8i/bmJtji4lnQ3bo9v9Rdx5LjiNpl32XWQ96
AIcDDmz+BbVmqAyRG1iohNYaTz8HLOvpqvx7qm2Ws6FFRGZUskDS8Yl7z82g/Dxq+KBWt6/CiEXh
7auekR/+3H4tG2TKkRWK+9uDDCsUgwoV0/yjdnBIBmIvWxF4HYdlc6RYTB/m9I67kDt2GxFpsuQO
TrVcjQAHOh2d2PwwuQAGmEU3S2qK+95O9Y2M2f/DscuR6GDJd9AMnJAYkVshQTTYfeDu02AycNLQ
ETQkO0lL68+5M5yMCUGnFJRDQ7unOY2Ocq4myp62x63iJxvi0RsMkhd8xhrFAIgKsjabczxSfffs
53cJ2OmNVaJgN6GkYIVQxOx2/V1HKV34X4wew/vbA2tbuQvmJ6Qy073Tfw0Ky2eo+d29ZeJJDJjY
36Naprucq7J4gK+SG+SH+VH6GaOFZcZex9cSM8GKvvazz+3iqdPaNWo54NOJ50IPs8mPiM07C+WZ
SroWUXO+mnT3e6jT7GQqv3hZyZZiCsGq82A3XMRiAOmQzx+SPC7vaa/8j66jHqvgQKFPqLfKKtIf
ZcTmHsWBgYw6RFQIrkKfmvUwaJgWauUYzBklBJiJxDeQWyGea+QfSQdusEM5uIa8ap2GAv15rMrX
GHfb0gy+qzkYoaJCsOrqPtPx/97q4C6vL9CQaQC01pWItwqiVQ0aLt15x7aMbJeoAVbLlbfuBj06
loMboaZXCI17TumuSI/UHEdWQhsYse4+mKdlBuEtu9uNow6RuHhU3utEyw9d0o+vUs/ISEpd1h0U
F7EGqbmedJLVLHR65FMhPMdYfsCCJfj3v/USUEg/uNWThVoSskl6FEaqweJe26VPOKuOHmCcEz0U
5qR11NTG5vZtJzIYapXxCIYLHqLDNt0KBuejLLpraHb5c18X1bbWHGTYVRM9Bc74btaGdaljK13g
P5OXdMTdlKGp2eUTkj2yVIdkHY/6mV0wzpB5LlrmdX0/g2ToG/mZZvn1/SDs5ACbCDBZqPgrhL7t
upSXM9XakyCDCLAgs9A0aax3PRo/qE/LhwZVszsRcFNaxQ6AJ0GaSVFfa8UBo01hsU0Fs3EGUTiW
Z8i4rGnIgCHjQhyZPPeT8xxp5rmd7PSzhprlS7EBCaQ/ULcbD4gpwMTqKK+ly0ZBwRi4r/JZBklY
6LuRt9uupGjUTbYPThVPp04qTEfzZSX57dg5QIZMJHTIYVuxKczyA1sIzsDc33P0OIeANe/Kn1T3
qDO3qTDxvrDERcBiYJH360gcGbGk6wk37t1QfDuswJZwQvoXigDY1EqVcusMvMBhnrebVuThGcBR
eHa8nE3pv7432+iRbJlmd/vRv35++yoPGnYqGlglN/X6DTAbC3eTPl3+9aBqQNvK9r4izW92t58H
dkfEYmB866KJtd3IEPo4oF4+jnYt9l4rjQcYpN2P9r0SKARxEODUrJrxjivNts7RkwWnWnX1MpBJ
buOGrx14pJUfyHhvzLz8qql3mL52+kBpARHFevA878zNYXztWIRSZxjAx3L3MY+Q8gjzKzfxVfh6
K3+Q7fqYkVG9sw3QX7d+FUm+3LckhOTsbfm4oZqrXUaGt6FEqcP9GPHEPJSm1tzH3tZ4hk/dfhaj
QexfxDTBsPPkiJSCtwNZT1PHrO720OsDnA0EtlzwH4wF9m7eumc1P2idXuiroRa/eF9KsPsiJ67u
9ic4pLd1r2ME/z9/G9zXBC5gogzp6uJuUNMXAw+xv313eyhBRu+4HRbcaXKjwA6Flquyh6NtVPlK
mrguO5y/yAcq88DY/L6OPXm9/ej2kOSBwYcf3M5vf6C85odhl9eqAL3tNEFw1ibTh7iSvDhT2ZK3
2ck1V3ei0BK/+mgs33AvMf2ffHtfWmn6Nq6SeX+ZS9vYq6q4o1hlMqyEfKjNju57MuQzihneYZpe
/AhV9jBVziZvi/FnT2QuwXR08Rm8vj1sOoJ68+Bx6nPu0d5obm7VdZQdUUnPcXXmoUlK9I5Noi2S
sfIMnKIc6cyqvqQT0IGJrNn5IzIJOHK/4FjNxrsqh25jVi+6ru81H3hWbeSPEFnqpVnwHchRlt6A
mlihT1jGFlEl7+LIX5a6+WuwXxj905oKFW2TBhcg9SXSZBmZCOa76GAKpNOaXh3U7D5mpeWiI0zm
MxWNqmKMUAVvtBU6lnyLcbBsFaoAEyWIt0rhoWEEnaqNFn2YbIJ3ZugAumMzjmhlFShIqnaE+9yl
3HTQzLHcxtBRAFMEzZIfdbO+8/oGSVNNXF8+oq1u+IDkvTcTA5EEW5q5GEt3WLBENpeoJWM4C7M9
jSkdsvfm3vZKluHzL2YgPxlRxGuX7M1snn5KwjwTVvzL1qjgdtAYrsuami0I6JF7/2tg/m1RZy7x
B7OlAVJcdVl5wXEF05jxnudeR3OOy00dZ09K2z6UIEtYgBaHhPRUB6bK0qlKECXDiRlmd00xr+WR
LBdlMTUYU5VAR5gG68mitW6Ro7lGDRATw4sdUUBxJ3v3PcY2ZPM0SCFm66cc3zzkb8TVGcV5LJAq
+7Lpdg125KTHFsoA8jDUMr2fGo6LkH1uIRmFzRZ4sqr3nZee6jY7keLYLxvq9MVkmlAwQu6RzN9W
I3k8Hokj1NQAdnP/rtVM96QTMFI4LUCVji4/LHBqU80wsSTuNmyx8QYK2Xmb7yND3+YDwSfSqQm/
tXSwPuFQcuBj6rKg0S+btPyp6wAkkq4E9CIKj5yigr/BaJMQqpDkaLK60bDaqKQH25Q/NULuPbcm
m3eKgAcTyJWi5NjlIQ7NzrwL2N3+cAIb38XYMmtDum4qRItW492hFWb4PRNFJ0+bpVfc0WiCNsSC
uvuyE1dmMMmWZeRCA8m/9/Iw3HeltqroaVYOOQMYvcCvTQkQkNFz3oKKKGhpNut+kmoXFsTyfXv4
xh88CJd9W4T7qYUVIB3+lxvsgYeMQG+WZ8YimWXfeGWsBvsUENpVl6n41ENkrPyGcSmmo3Jswb34
agDcyvp5XFT5UKGeiB+gG7C5SrsvMHY/gXCMIBTNZlOUw3UoMMlhEE1mjqWBMms1quHNkQFkxFg5
s8r54FjxDwR7cg3xjLOoo3DtrW+aqLUQ1peNJmLl2kQOZ8NGTrGxMbu6mZek8cqmCV6ItpBYydKN
bnbewSsRTSYA49j0gVucI255M1PEmemPWGN1nJn+Gw5VRo35N3kscqN60V5NdKRKQkuciuYbx7n1
XHBQ5q65nSbvJUoxi1Yji0oLI+ZhCMWbprDR5bZ154dGimkOA7YWyO9QKa50oP10GZRusqHdqaC7
L6AKUxYnm7jCZ3EwlBtfXTqkYnJPBm3/TzNotlETqbXB2QsqivebLL9rp/v2YraQZIa0y84nE6MY
yy1ogfdAZR+DlcwgkBmMBHV9GaDmOufzR8HRTWNtwZNF9NJVe2DALxO35Y6QiXWrngrmB1czgsDv
C1ALUOw3IiCXLgw9hNPVAECFxBpuABxVooBsY8L7KtFp2yOOCL1LkkWdkxnRS5IMumVtFx9Ew1xC
0y7uIKszM44AHDHVABRZxV/1DPax2SMyxTXKlVGRfKlb+0bX2kPb29cxk6fCQAbPjujOEXDKpTuF
+0bYpNfBFkVGQMkBFBSlQXduyaZaxBHSb71LH0jQwfPuFT+7Eh3GWGIC9aauXAWCDL8qkwfoh4ie
o2MGenxW81wGld0RxRmuC9s/xqVB4HvcrbO+2MV9oh2q0fEONh89hjqEvmLg75nsVJQdeY/wu0WN
DHj9lwb8EfSXeywbJ0STTrxaK1/KEG4h2rmNY8NBkbWh+Kj12XZedNS1Ua1ygYpP5ijSNAueSJt+
wVyDVRgus9LHTG0IcLvPdQFQNknbx7jU3EPjXcsKpzU+kWKJqhQVksUGw41BDg69uiYlRJrR79HA
ce5szDut5t7BjMl/qFy0koKFPPWe2Ju1luwxGeLiD6qTnmTuhcCncO05hDXIh9YnAQKy+nkSfNaM
aozO2qD9GpLmWuA+2xY68RFjb/wqsuyFyQu6KC/+VbTdj6yaXqtJXMwALzsWnUIif6YinEmnxNIn
Lk12DMm4Kt+GBjRNq/ev5Wirg1HjTev5OcZauLYJFeNk8NkJiJ+8d6ecRXyjE0Ko+HyoZseGfa16
kmL5aD0C9KHLSGqarBFDAYQ4xPPbiCDpQ4QkzIkyew9++mSr/mKj/j+gU4AL7oWH1B1IqPBxmjRa
eQuQbTdpxnspxo06jPQZXple4t7eYGT4mnz9rumKq+Hn4uzU8aGs/J0dZsaLM8tDkOkkyKXDn64b
8qRCbRXxZ4+952cMrTjW0cwJRriLXAujzWB6+kWMP0ZjRFwanCylI07MOYOFiUVJSPQi8NM1/QEf
Ht513NC7Icw+XDg+kdaqtdWkS10XTJtF3mwdQeVRar2+9EYffVljrVvczWdZ0L9n4KDsSiAXQTLS
5ek3I8Lu0jVoWyUZCgywlu5sx0dkuYLPej/ZxF9MKrrvMIF5w2lqPrKCEInUlps61bdF4v/09OIr
swbUTGARGL3DhTCiS6bLeMdCYRFrW01rGfBqfrIW+C+2bFruO008Q6mLnPxDRMXPcOg+i4HETYLT
nA3D2h4x83juKxCxKil+4cj7FZnZPW4onAjsBHbOQEXYNS7rfTcsDsZQFQdqJlbI5xL/y6JwIfyY
FfkCCBGtjcOu4qkYxIsBXRgrd0a86bRPPMDbWUwEpgynB8S1OKjjbBeHgEmDzrmPEkTRbu6CZAJG
sRYO4eGJhYLMku2yKYZ92jGdVQb5MB6F4EMl2R0YOjzLYRVH2MpZXd2HBjiElvHp0rL8Y1PVct9r
3dau1dKunOlUpaR7d5VrX62C6e10DRDJfnW9do8BfN0TR/Oj4eSqZgClsJ94W9eXEpn9lED5tcnK
7H81vtGshQTq0KAiyVEKN51b7AuBWUUOwSmqcx5Kf6uwx074tc4uxdWiiYnPdgp7U1kpgEZNf3f8
wrgWqadfwXc3jubvXBiSByOLN6ipKH3G6TmYIIxWMv6J5Ud7lEbd7H3ELovBs18a1nar2DMeGCDY
iNGsZIfSxNqNtQNOgUgcxadkx6IWunEBmcQzh/6a4mpN08Y80C7/z6BnMSTjGaHSZBuwlv2+xIsa
+aT6jDpTMBhzIaZ2jYGI1SNUJyYm9YsLVj/zyc6LY6egYQ3mCnWPMJHzDsZ1yIJol4VqTy+9yROX
5QqrzJ0fk6KQTw927NHIS2aO4x95k4RH/l+iDH/LmhVEeggbkpJrKGFBvvstaxbhlQK/h0G7mkia
cVrAOUEs1dohUYftF7oSxR0R0aCfrWsuNepmFAJZ6zyK0fogzNsRocnSDOVJHA6Xv09PE/8t28sx
LZ1/wDCxQ9qsYMn++lN6GqgYep+x4dn53DfI8YTW7yfefWttMBdyKWsVbqxUX6exHB8Ms0HZEL5Y
RnDmtqNt6gKqHtO3E9YBAzQLJ0kmmCyn2o74D/1lwseDF7n4D6Fk0pgD8vJk9PNsDr5k6uY6uu0I
RYixrivGaH993lVtg/5JWtB7t4UJHNr4gt8b/Zk72id0WukDh9M7VtJsN1Fh/aGJgZcDH0yTJAfh
nmNxbfXM4apxo42Vfegdtz5UQ7dGjRQ/SRE/+e6Ybnx0wyyt2g2neIveMdUfsDjqDy3GLq2GQTdh
1ibFAjKCXjpAGpPnTre6U5tFPV7iWsB+sIKV1YAExawEDFISZ5Dn4AU8Jzwh+E6Pfj4NqxIXBYWS
uW69Mr9rWqN+5AJIwF0kQGgFoK86KtiFG0woEz0LjyHcwyX6OQvrZB9yZA8waZoo5FSE1rarwXLB
kMP7VBaOw6trQWUrsaHTazXHLoNMFIfGvOCFu5m77RoEG2eDiN2DjyEQ4ixIW/4bAp+T0LZRbtbn
yc6DrQxGfxkkstmgpy8PVqHB4J8fbt+CUX+O0DFu/vWjJMiCDbOzZ1gN7MWamDEaN4l4ffsrt9+/
/aoKbHIMyI2R3hRc7fmhzLAAC9GepqrAgpHTmhpgulfOmLHeZM3EGSA+y7527hD8L8p5mFj5vfPI
dIhwDwPYuaD7ibtmBJLOQ1LDnWgtlPkY2C630VdhmOPe6JCS+AwyCErPEkrwliiSUDBVyPHm3h5s
w/6BHllu8UpFa9w8OaSVUu3cWvusoy7Fhwzpg9DL/HD7VsbhdWQd49T6cJjS9KFtLIK/82fmqNpl
asjFmkxx7lykoBDEXg1qwf0YmBDbjSIi0QDM/lCP9r2oCqQbDkkPYCe80+0hKxMgFaoGayoD7ZTq
OTWx3pAcQ511X/WF+SMEqOhq0fQ4ZZlAUDiJlU8tZQS++um7gphuEwSK6ZPRIwZWTU3ZL+2Q5JqE
iTc7ThT+I6+FO8k7UZxjUpOvjcjlXT1eVCy1jdU27sEZEBT0VQO41rQHWmrLPJBGA+W9qMbT3cC7
8oRHuULlbPnwA+qq2bAC8drFpEJ5aujLtHlZitUrOdx0mNxsmcBMRwLrswuBYiXrw+ob6ChZpipt
8GQUS1H2xmEwXbykYtQemJawFmUaumREGTGoJk4hK41hGc+fEyK8w2O2dn072ZHkl790RRYvfNZb
ZpUWDxKsIJyMiSiFGSTARsk9WRgg1j3HOYlaJWR8MsYA6+qvjgH4QnYCexYc67vExy2QZ7laBfbc
w4QJtL5aIWSb0nqp1FAdBHbbBckLdVpDl60cjNQR+grWseFhdPyvmjsE6pTxNE0SJS+seiFKgjLs
fN84UbUXbkFpzvRrp41hfQm9Gi9pjpLMK102JvPPIs4b8suwnlS1Q6tCCY0C1ClLXlfNPCrNvRA0
F/Nsi+CEhuLTs+KBZfaZokGePGkhX02yN/bw1lF5vQ/tqMIQGNfpupJYIkd6Tw+KwMksJO2JntXr
kBSu7ZBmCDA04xs1xfgazLh0l2Bo2II9CxwYwbU1YDVGDZ4ipULn6bjBL1y7YsfestinUCRXPcfN
sh41mJ69XtxFJmHdWGaPiuDvqxlWFsVqEf9oAz4iWnPIZZqcEBdGm6529IumGHM4lZscTIWKV+b9
2cQFjiXVJNQljyDbjIfYiaK3dgY4j3GriDEwmGqgd8COjpZDeO3HzQdE4Ou0iLQX4gYGGFUHZ0QU
BD/Wap9R+x4ZuLk7Nx3UNtSbX13QpfdhMpSXzNDVojHN9oKCUa7HxgxPVh+Pu050b3nH5KPrMQsP
alilGDNHz65f6uw1lEh2fTNsN1Wf5NQnEDCT7tJY7bxd0fItdo3u6tjuwQuMc0iEytXzpLYfM6ci
UCRY6J5J7QA160ItxUZuousw+kzD/1Z1mzRv5ws6rypNjGkaYQrM/+2vArbQKeqhRjW+3x+q+UEy
QVu2nbDW0Ey4g6rS2LFsS58m6Nw7RcNBNhCloumBZkoEjCHQmPuQfIyVxrjgQ+t2IHayI7Oacpta
3rT0R9RKzPhRWqfpWXIVXtLeA2jqecOBRa34I/H3f/2lyvotxfu3b/9zqPdLGIfF91f4/nuyN//K
5z+jwv/r/5Pob9xRf6r05mjxv2R/X76/vqvkPfv6c/z37Xf+yP9W/yC92jWJ/raUAVtB57/2R/63
+Q9Sty2LZlEXhiLKi/jrf8Z/m/+w5j/hFyUdKDnf/+Of8d+W/g+kPK5wDdKWKSld+f8S/239NcBZ
6Tpjc9tRRNHalKWm7v61ugPQXxNGU7n0qMyYDD1j9p7oD1obR4zck3NmoKPLRskUOJ43M3nUrHN7
CgBxwwH00+8uxRrtc0ScagcsfAmRCuNYtwU1RdBy0gab3GeCO7LLxkbParnurknBfgnD9r6fXYG1
xEuFgPjOKMXeMLxz3LU5myYmpK1FxxURTKEZBp1tpH3bWh3eSd0Yzj7aCS9XJT62EA32gPanMkG4
2JV+nBKPMBw/jEnjENWTTTWm2XMwnJVwYFN6L/oQBW4OVMMtGB5HlosBAmnFn94J/yYj3Pg3V9fi
NcJn5QAAEuK3PF+Wrk5psjRgOlTcJSlG5Qyp/mogUu6hYIcqXWJtcWDT/E1L2USvwmrb1Vg33kJP
8mpXR+a7ayRnkffPjM2G//D87L8GrN9efctxdGFDRyN5WP8tHJsJZ44lcHQW/SxQq4JDYHH4gR09
toN/4NzKuJGA1bOihmoe0DYmo0JCO/IfW8QIrkMDTCfiHRRN79F61cLqvpCAdmEwDwTL6KfYLV/H
kLDZRs2v95y+jfj2Jxb1DuCPfb29A9JuOuGMzpBsD7hOBL6JQN8Pqmg55Mv0MLV32L3IGEOgjGUL
I7sqx2NXGbvGxK6G5LK7iMg0YTJ0G7+zodjaAaMrIGaFNTb3YBtxxBXhL8ly4pJbKOiCyDx7Solr
2hOVyxDL8t1uZ3giXgUTU/FRxdPG6hvvcHuD4GLoln//5lC/NYTzR892hSNg+0uThML5xflzQ+hD
Q1MxDNswIrnD8h6LmNwc7Ht3+Yi1pjNcFxyB7e4MHbqpB/DQL8enNFLPppVKlK9wHQkMTZedHYVb
kjW4K3HT3JtR9uKqie1kHiJpmPYBLc+FliuCFkTawyZTmD5MANlxpVWksjB91THF44NqvnxlTNu8
JekhdygjtBAmDxu8bQqKKdCD7I42c2+HY7V3wyy/NNId957HnG0EF0cdndfbUOIiwAfW8aEucxD8
otyimfoOQMmRuE4SNfvMN9mW9lbLm0/fhYd9E79ns2DNZukP0GwItzftHQHNNs0FW+VWiF1VGz6j
sNRYJ4n6AczQ3dlEnG49i/kU6uKGWFw9/A8vFC/IX1tgXilU4oh3XTzrnOK/t+69KTtYEpnJ0D3o
Nyzol6rOow22rzvUUbgi0K7LrntxfWItRmbOZo/dXkXO2RGuWnOLBlFZV0DMeuAgsvmYszgKpEEX
b3YIF6Kr1vlUsb+I4Hf5mtkceZlpS2oG/VNSp3uQS9OycrVq35kCHQ/JoVsEkRr87/LYR4OJ+55l
nrLw2jph1GO1dtujF2tPjqwzvqgPdl8ly7IEraABxtuFDLEA2Q0gt5k3DbB31nE8VERnPWFw2EmM
QfsAChr18nFiBJ+lcbUTIydzi4DGcJmp5/ElV/FrTD7ZytHbajdZza6Rzi+tQKVS+IaxN0LIVXBr
QkKGjM9RpwyVqvvILaSXlUcyAV5pBVaUOUYRrYpCfpoW1jAKw25pYZZfu6MP/V44p4jeJ4Ur2SfW
AAQN7GtcW2zOUNas3I6cZMNqcEti6F6HPs6NFJ/Urq7xTRYawuVaYCOC9A5XZzZhTPGZN/mwsRgl
O1onHyYC7vLc/PAD7QkEGhhbW3tR0lbQZWihxzGloWE7uZI6AbooIlmU6iVo2CF+C2szOFpM9txa
xqDJ8JNUOb6y0OffzAQSdssTb8hVvGUZDt9lVbsrhWQQaj9OaILeb0/TZYtwitM3Itd7iODOt14g
bGwrtSV6uzyIciLDvmPE2hmvxrzuq0QZLOmisFSwS7R6/UxShDqYrbWcUJwlQ/+IXpmw4HDXdk72
6DMoSGB8Z+0bxvlibyJzSmbxs5kmx75ofQ4MF7lQZC/p+5hIoknBh9f4x1LXnnKSrbd5b7NN6Aid
8MNOv6CPivGz6vsexSBW9XENiRDQBwPKlZrX9HnofSUtdpYm0LfOLMBuzJPdNKwKgviVRM2LhOmJ
wwokTQ6eqNtT9IhHgrta/MgKn7WTvaPWvXMSxFys6ZagnMkUsUWLemwnZK2uRfcEO6bZgL98nezu
U3oi3DRkAWSdvR3mvLqig1CAQR3ILBtlptUmQRJtT3adAzie7WywwyV11+ISYVVurFttBLteYGwJ
f6XoTPad6z5LZW1gNGJPzJLPVrp44ee0bAkt0Dxk43s021s913nS6grMBFb1v79d3G4Hf5rDoZ3j
YGKb7UiM1dw6fqslWJaFA8UD46AywbRMShmWmelQKDxkLUqefda4T+1E5l+D9X1R4QVFQo8IhzXy
vi1s7qtIgUsvNA5S6ohqi/rIIDl1A8ImG/Zf3rSlPuqOcduyffIKsbmxBVBz/LTcerhE1F7QrfGq
m1GqloK5Bsx3YrSbpLMORenvwyoVD6i13EYlmxz/M2THtln/0fMB3XA5tUFqnoa2+cYQ1m7+/hIZ
c7H62yVi6istA1OTLfXbOf7nO6rTmSx/kVR7ASeuy+ttwhZFksdZFzQ+O4GKu1IbiYH2krWX7PBx
g33x+Thv6vAUDe1HI6x3hn0XoTneMkSDulKpOP+HJ2r8mycqLZNwBddllPV73TUgBqXKEMFSv4fv
VK5jJIdPhuAOk2D4wtnLPFNCYqk1SB89WK411Ka/fw5zd/HbxaIqZahJscxhLsT8HP90sXTQ+kJr
yT9l+7dvhrgDmCK3ZFfVx9SwgovK7704/oHTKtse/6geSg6YFXuT+Io4BmRrqFlrMtmsoyakzTiU
lK6OMcbiVtSNGJB2yPawiyBL9elKl3E8uxlhaAIvC7QDmzvtcPuKd3y9hWR+1lNLP4zzA2kpOlnm
uHXKTg9XemcCKI+GK8mX2gFK0LKUirEFFeVCOGWzHtm+SZf6oWAhywU8WHW41lywMgis3W3vd1e7
JPVg9vlMjLXaEfDI319SJHr/7aIaVPuU+7bF3Nxl3P/Xi1r1JF2HWsXFmOyPtOkG4s0Il+0H3Knk
5JizpryjG2lMAoZbImwSOyWwxohfgDSCzwwUvuj0rHqicWy8dSnlgwZZ3YgLB51jcD94yW6IumcG
9YB/iuCdnC70ls4T0XgKE+4PGbAHUClq7CEB9tYoXM8uctmx7xZ1n/RropeSmIGkVqh9FffXGIcz
LDvrnVUlRVfnO4jBxGehjHZZKhoj9IKHEZc+AWN+teHWvMTGaSwaBiasVCGXbqHImwvQ+gw+CJdy
kcbB8I93jY40wIYtULddhLwreJa+fR3S8NCl5isstmVBrgGygg0g8vcizuRRERPseCGyBXtgAaZV
n0HH+EjGZbLQgDGj8cMhJAZaOTfDjaKrta24fWBkMihpxaMU5nYky9aP+xlNxG3SkagMuwIfQqpt
K6VrR5YPv4AvdYB8QyCBdX1KXVyPNUauVcWsfDnHAm8aywpXtaxHJqDYRFs9eB0wT0nobBnbU/hG
QI6ErhEmTBjKCjQZzT3hSMIEaOsy3SHKgAw3qMsBOIY0LdJLjoUvIHGE3LgJFHz82kzOV2LUn9Ky
yFcrlTyA7TgO3rMdAUGGDMkY2btj17hMBRkmVeJ2WwLDF2mev/EkIcNJoV3dzxq1k4134E5RbrFQ
sHgGvHxeOIToHbn/KxUfgFAgAJ7HbNZaQYlh4QTNgwQXdHH3iL0xZSQR6PNAAzKFlzN81kbzZ+sn
cB7kcA7M4Wdv1Qb30gbZgvHAy/DBXQkWjOuuJ09Gd6qaRlwU7BEGxDieH0YLYlvBEaJzRVqbF/fS
ST5yPSO5ceA6Tqht0Y7Ae1cZeD8mq0R5UR3V+2ziBWECWbA7bc6oOxAZpQUsxVE/wuWdGNz516m1
9qpOatrnHIfgZD/qTvGE9bp6aavpJYZEg3adwGiGv0+YgPf5HE8fph2ULI05eIzMYpmkDsA2vO9B
VVtrijIH2QPL0Yc0SuxN3CYNjGXAi+apDAbvnCaXUoNZYX13rCYoV3CHy8752TB/WEwFaGvQlpOZ
jvsEmjgNUVOv/OLZohFcNEn00jTAaS2LT2bGx2M5VZpihSyPJhNRcAv1GQTMhjs8GIeWGSaWTPNI
XEK1EvZdMenOg/RwhQklwMHhDvAd4lJo5VYi/DJLD4FunZGEJwiSpUCsZl7ESO8bjETKZASfmL4z
gw/Ak+gheJRswnKFkcg0jDsR2RXxRyAgsMCW+qbtYW4WobrCp0edJqOnrDBnxFzQsAgKdjGfwqUt
8VxjoqgjAxd2pHlrkpLX+Ip/6RrTAneaUAG5TXFvJ2qdxBas0LoEfSq6p4ISKUkVdJ3+acAIcqwd
eKSpoC8txWEqNRwbgJQZMIeHqa8fg4hKOCmOWo/EiCBvtBFODoOHY7KaPjrYDgud+hVseXIfpD+D
cdi2FRKTakrNZcQuAcatvSoylAocxTg26vcySfwtlMhj6vevBs6Zk8ME/BC0OVYCY6HHprUAi0Ta
JLegpZXgvgXJnS1iQpXR9GMNTMtiOIp0Dp+AOcXSxBo2WtwT/Ffll1GQCcCOzV72NIiBaJ+Jn0Bi
12+wW3tnVlRnVCMNtTfqFCZ96BFSoro8O6wJAzfVQilGE1UE4vAye14Bs0t2i+QPLTVRRruxgmxq
t3zk624Tp7W7pKEPqb6cq6Zm1iQN+8Yl8XuldShyeVWXzCnvOZLAUQzTu3StIzcKfo0lx6rHTLLg
NYfDasQES6dVuNb9gA8NprHOtZcDWwGEJVDG9RxguEZIMMVYQ1vkHh29OFukvw8O+JK+dh/tCRtx
4LvPhJQ0COeq0xNd2XjhTqXq4EqMKrD8lkF4SHQ6WYU+atSeazzQ0CgLJcQwo0JQU7EdOuGQ3fpc
v7WRI0CtEa1gWtEQsVpPaRh9+ozDZ/Ktual8be0oxJqATs29M+TrhtDtpZvMWqlCDw64ln7ZvZrO
pZayl0KUs+0hPpT+g2PIcWfO6RxtGi5oqcUW/SLRsE1qbNs6BY5R5XunS7dm0x79Wn/lZo9gNYLO
ZwyPRmk/doahZkoP/ZPmby2rHZiA9MCgnYCOIGjo4ovHWCAl913uq5Htpztg+c96SSdYUJ8bLxaU
Z7wqdNpV9950B5DVbsXgB00FMDCioxh6XXQ/XnuRlpIV3u0wuuebViv8tdd0bIAK/VPLhLtJW/sJ
KQIzMeE4F63dmF6Wr/LEakFBMzTrM3AYU1i+GSmHr9uLe3Nwf/RrG1ldynnIevF/U3cmO44r63Z+
F48vj9kzCNh3IFG9lH1XNSGysiqDfc9gkA/iF/KL3Y+1AcPNyIAnnmycjX0qSymJEX+z1rfma9Dw
3ACvm2CfkGA3dTVxTaQDRkg1swB+Gbq5DuLHCbbSOUiMe98IelqBpT8rPGPIUYhugs17GWxCYAIg
Ykhtf1spf007xadEK70Nyb1HFoaRsQdqUyXNz9JcqbTouiejyIBk2D86RikyL+7ixp23/sx8Lpdz
QWSHRYBLJ25KrAmShGwAgo8/wi+txB8OAChQav4TiG97scWRUMstptBua4s83C+pT/AYWTXbZAkv
dlx+4QxtkaXvdZLZERF53UErGL6Fg2Jm6PxfsdLYC9Uare0L/IkLgocMWT0dcP5ZpuMXJOLhJnxz
o5buIcQusTNbKJVNWZ0Y6TrXgJJhS+AUw4E/aL3NneEP5dFIBgIrESOC5gCqZ88uWL/6EpYp00sL
EZSKR6gEXXef1CwN0UXPlEs02ZbxKNj7ttrdkTD8txdDYh1nb8J802Ph3MzuH1UWvDU4VdnSWhc8
y+LiZ5r3DrgDstOuGoaj02viXwiA420xp2cMiR1XRrrsEfQxleeARqUMdZr4xDqAAl8xRTctr7mW
bgVqvydwXgkH/FBgTq9GX6ljO894T8gNBsjxzAqasLqhPS0U5/sRDzxXsgpIQNA3qy+BXqjlMXHa
95HF332FDmfsH5al/GUlAK3wEq/W84S5R3lh5vgwOq3YavQZPInndRO4EjPqbdeab8m8pzINJYSO
nrjm7VRhry2JcU9sGKaV5+9T1LUYE9ktiGCgYC0W4Eb2HNVlARF0kJAEB0S7FVYPY65ZoWbd2XXw
12mTP0GmAVvWxgeR7zTivg0SeuyVnlpqSAzJwpyrEPfh5CyXseXJQUpJkhuu1KyToImnBtwawQt4
wiP4WiBtRPjmdSzw0iW+ctzkF9yLPJX8m0mozlWTZrvJdUF9pWuFfQ5JCSxle7snWlXsal3ynq5M
MezvT1wlvyy8ZRvYJMB4ClIv68aZGeF1P5GpZhfiDpfT1Pfz2WE1QvEOX6PveU8MaZ5RHvHFsgB3
sHp6CZGqHseSTX29BivLcCX7SyZRgXtLNWKIwDgIL/xIYHPc8pYIDWLoMiAi0AJ/KjtRLwR1POb6
UWJVtXrjxMAp3WeGAPPQ9t6DS3qDQ7mRj16wVUapD3ACkFC47g8/n0+B6zT7NAWYYFnui5lXv00g
BRx+xafjY+KS60qFUUiacaXUMmWT6ugnctHSvQLk/ljNRPSkVGQTmcBwWnoaG90aiJ694TTt+AP2
s0XjlSKrPenqDtUOoEx2JKcwb/QuCeROVWjgRo9hX4qxF/wbsvzMnnC5a6ac3KN/3OyuE2g9pUkF
NRS6v5VyJojFezdDgCypKSAC+NWDCIj8sAscH+tL8GbvDXqpf8Llv2cnI6AY7NzVRZzj2IUSnNZE
frlHGEXkLrq1u7XGNwmmdSbWGzabu9cWkumwfg2BlJEHhNDUHzKJjqKHQ1Taxa8SM/kVSQHmjtj1
9x4sb3Dm/Y17We4yz8mACWn/3kgYIs/putnpn9zGt1GAxE++q8qjnSzq+M8PBHsKA7YPRlZCzAiq
oNyPYxseGbN1F1+Z9qF12sdB2N2p9ruXfMHlU8o2ACnOuRnwKx/+7g3m8dYURXGXNTB9AEcjY5yb
Q1sYzmnO6veYIMttY45f7N8/PegA/fyzIi7iGEJczbtYnuOVb8V6fRODtjsRK3bf80W7zmbub+ta
kFxVGv7l7z+IdkW+T4jwHsO9vnmD8Vo02DCTqniBdWncqr8ccbpr7EvgG1tRzXdJsY4ie2appIjK
7V+4J/zG93guySLX7Db5tYlBN+ZfXj1V597LrAczMXbcRw7U6ZZGMfRHEh0hdpAXaB3iyu3uRqxj
hynBXlRlnDUBpdaBeSXbMcfMj32RE8SuhxNlXPtiD/OWUvzeDWm5TQDEfzGkqyO3NgjycN162KXE
t2wso7QuSU11KfH2ipKNme0D+0xecs+E+JdySXUe8/6ZBdgYQjKBiF8sRn/gpPw2l/k62NYYjcTo
3E8BFejICNHmlu9hQmManQiBRWmY++MLasVo8Xvgfi0sy56ZlaxBXALPSo8Yy7pLJ32yx4eGrGhp
5EjgXeutjuk+F6fWhDABnMrTfryzi+4tdKbioejb/k0vxwVDyPv6S1S2oR/ANkWD6oIXYNLpaW70
U7vuBwqvSbeOt3AtB7CkuXltoHXDtVUMTzL6HIIAWoA1WQL/QXJoyRXY47xNSaCvcNUrd44YioIQ
W1cBdj+wHqix8wvfaqIJUMRuQVeolwHPFqT7HDkTWetJt3WMID4sc0X/UoyA0MGYOZA0D4FaAF5b
8bHJQY4J1yNczSD8XTQCZZlv7kCLddP4xHOGswk2IsHPazxOPtD8TxXSTSaC6AJbHnzn1hE8Q1gp
X5jG9K9dPZ1p9qob7WyTuhyroY2Yf6j0y9zjxPbN8OoWSJmNUvAAOUiZmypETBy0t8AzwofKNftt
KAjVyKhQhhDHcUYsAjeiGEHGtOMtCW366VFR5g4DVeJkvLdumJ2yuGA5x9R0xkF877gu6DAOL4ZV
MV4oxz0T4U1AkaumfV/jxFrYPICXJz/jTmbL94QIf+sPIyqjOPlO7MQ/qti+s4qQIxyDGvm7q2yt
aldntdKRKt3mOuGQgGOcnXApO68OQDFnbtt9u/DzV+HwR0h/kHnAPF2V1k8hfh/Su2zGaBi590YS
HN014bXpSvk8rxC2ghgUDPzzJ1xwekDJt9o3S1wRzIJyZOhvA1GdUZwJzBJcBE3SjjhtCbArstaM
WtftjuaS7ZuBtIiiIzRhmPw0MuamPFbkSD2EqqdFUnr/FxbYN+KW5rN+cRS9iEceX9tm4tTEdn/t
bWw74MrdzjZezJYcCdzfP8zZRcXV5Weg0N1RNXjfYJI8opl4Y4Nl7SbeXg7z4JeRTufWx00RN8z1
MFJDUeoAKoVq+CEBiKKf4wlvzJKfErTchSGJ8IpDftslQOi9mRAdNxtOmD0ZPEq2cUiVBiLdwmtc
KyJ/zNeGNHPpTbD5a+u9lOZTzi8QJpbDUFCSZ+oFpzQjsUZrIEKkhuOvtVwg6RVqMt2hRijr3UJc
pO7YP6RMxnbQWZL1Pu5CbNEaUAmIobM5jOe/3/ghjAsWN5BbKxIpmXirdzeu1DVvS+IGPMXI1BDY
5wM2rF0J07HTzLnSedzEM5R3oSY4wYwABk+lhwk9yH4y62aPBh4PVN2i5yra+6kV06V12y9hbfok
D0/Ih7uNGXQdflgeQj0T+clnkhzWZMVQL0guweHMefAxrb+Hb1bmaYGa0D31Pv/O0aYewIX8Gufw
VTYsPSdy2NafcE2swmAAuw4/2+loOilQXxZVdIyLGYsrulkzACCTj7Al9Vh/qYAuaqzS5ELc65RP
6QGRL+LazINXaoCtWaj0Pdh1nDTFBr3no11PHN8zb5vhVYJHZpB4kK++rxb25aG4iiLP4e3I8U4S
u/vPulGDGac8wmm1mmMdQKEwK/S8j0uCI+2CfU/TN0e3ZyrLiBpnY7m+Y/F0sR3kBLFCoR1DXomY
+bj71ZJgMShi8DgOh9n/Rg3nnrzKIkvKxsFEyNImJpELjaF1D+HzkQQSHEp+fzJqiBFSGyIaR2Yl
rSaSvfRuhtUEN8uxfjCJi7naEXSgmDYh/BFwcwMShZmoGcHxtSQrrt++JfiofKe7HwLZ7pzqtUKh
Dw4rvvNnnqCh7ncVQ6fLdHSsco4mj05pXven0/TTWL/oRK3epagf9/C1QXsF4YN0bB1ph8sg9SDy
U1vmexLF5mspb9zI9LcLkZxeZeM3MZdbtqBSz0DXHc1WufvaR23SuY+Gk1/Z9ndH8hjSw6gJw/DE
jH3dZGlJ1FbShU/Y++oLWNit6QMey6EpsAxQcoukNTuLEU3ohDksSJzfjBiCU4z2ee7og5c1BzIv
AKlhB2cQxHDBMW4MnmqeVeh5Kf6sdt1pa7d6SxPkvVZL5AXxovl+bAovGnJUvUtfVWSPshMdzBCX
Xxfy9UqY3Yd0SEk5/x5rhFhlh2fIJSyGBn7cGDGHR1wM6IGa8MslLvniNLdBNPapUcbXUPmoCIbX
uZb+k2/Gr0iU2rswW2OATFIX5sylOQICsbfhSCQ0Wdu5yBi6eFn1OLRIyzKBWqfjwDViH7q9ttGi
JK99StJyr5BGjLP14YI6CkWbn+LcEZem1jZhdu0r5YYv4VyRKDrvPP3D6ef6pvh7oG4w8zPrQ22K
h7KhxpqmDpjm7ALRMfIc0Bv/kKZZcv1PZCmrjC9O5l9QCHz0LOJu3YmR24Wg8HsrXFCJ2uiGpjn+
sKZ8hJUrICtl3hcpac2mnrDKA7XapazswO0W3jE0DNzaivoQrQPFjLBpMu2f7jid57FfbkbiPKex
bx/nlHM45TcNpkNFv7og48ZtGxrEZi+84gl/wZYHA+kNGCq4QMGNG/I555zgOzOKkzU5851ntp9u
T3rnMlqCWYUFWgsRcFb3x9ikHfUanPHDnJSXWAX64A32XSB9/oYlhfWSDBn8FxMsY99svRjbIIjY
xy4Obg1w+Aui9uEhiGEAdX3yozMRWDhOFx5RBn150gEBrLNftomLG70EuuwhvMuRSQBfZ0wFg8co
3uhJxWYFONGTEYgNnqwRIZgXv4vCaY059xGKtFnY76cyWaPjuv7DcTjbXYdMN295IQCLvApPz1dL
MRDBantCRWe9PE8NGaSx7oFoEL8BCa6KKvA2FKLq3DE9vZUD/eRYHEsokNtOYfPWYJy6rHzFUPm7
gMLHtJsxBQHNcisFaR/YsoTtHq2cgHmOkgEJDWpNZzdPkNAqcABnRQAhn2noRFb4ew4FQg8qoQg7
WnaTyNmPk9W+tAugA+FiXOm86d2qy2BfuvpUQPqNVFr2kWHEzzNSxJtjMVTHtO09u9CN9gmqxKht
Oa5y/3lJ0o9BOuCqRFVsUt736MJbBvxKN+MeCPsSi1M+J/lR5NyBne6PQND0WSf9a1fF6pAAbr4s
zjNEDJMQtm48tHMjL1NdbznheNZslrbruoxoTsfeNIgnH9pBzPSa+p0EqftCzUDH9c4SlL7J8AY2
8W5YPMaDgcb3mT+lqbFsOreotgvjuI04ZqQ5rVrzeaumz2rlDbYW94hPQlQ+VE8Nk6xITSFGlJRI
K1eDe2Lm9nNIobrGyMpZ6DGOgRa4q0X7xeBva1XefdxQzZByMMfer4ovx3Z9MRnFXbgGLrpOyavE
pOM44XPpxM/d4Ec5IyuHrCrS2Bx9a8fqvSyCe724+oC8VG9HIheP9riUWzsFZU2s8esM7OrZRk0+
rqTrtcrtbyNEjm3uN5CD0iA/EmklIRpHC9IqhFPZ2H4XrQLpluCcwVgBTwWZf5GDhu3AHkBt4fCR
+dkalq+mnPjmDAwY+0TeqZRxT2JaD53sfxLTPdwan5j04HNIvY8qIa0hF2T3orwYWjXfWt+8y7uR
xYUdLKd+/pLgCzdZWb+6cN9hrqrHcJLyVAhsYAPbIWqOfVo5Aidesl2aORrstT1Rbx3vyehR8oG6
jzodPJdd/IFAXfCyoIGZU/plDPI5YDi0aXNR7Yd0ocxeHmrTZTk7EsPlEFOGRJJ0jh4SBuGYBpv8
Odn3fV1H1L1iIyfOxTqugkfmt9tOYIFuuQuoJgn8ZXTeL4LUMlljxuhtahCa3tlmEsMviDFrOxri
pRebNhi3aS0vCaq3f+N/1BNdDDRa8isRCcKkBFEpfVaYtXWYPH0CWoUh6K4v01v/dBDOhNZpfqgq
fU5kQgLxWV8LQ2Ybm5Z6UfOnnVvvae2+uaA0GjFeh9I+mWQpJv0hN7IXBytaK4H2/5tJLnbRlpA6
hAxY5DEzbhr/OQSHORXZS8ai0C68uzHGt/lXQvD/Vl7//4twHjXxf/73//KPs+D/0M3/9//WD3+6
7k/6lfwvynn+0D/CeSv4l+WzyAxtpNOm5/v8l3+E8+G/PLZhiDI9O0BlQdf7P4Tzbvgv0wpML1yd
oIElAgQacHOH5L/+J9f/lxMI0zUdvnU2xbfzfyOc55T53/W7Nmp5/g503WxrWMeh0f+fBTSZTIdE
LBrIrszLjQm4fd+sgg+Dhqam3r6QJr8T3rtNYjdBVkD4Z6bYnuZi5izwff9Y07gcAnhEtOoOhvj+
p8Ow+uCuI49CVBSJGHMDMlMRYyRbixHqBgviyZXxvTT9p2FMQdl79tvoFS8UmSz8bMRxCUOIaWD9
NlXjXkowfVMKHd9JHxXQF72glJE2z3+ekhAlp89YDKRigc9gWZ//RBcCnXxqsy1LPct7QGzrEz3c
UWRhAdNlQ6p1V3kHnb8a8dBtW2nt7Xp8L0oOyU6F38K2mMz4cjgN9X3lkuTgV9adAPG9kXF48lLS
e0OnQ5/VZECAXVa2VTAkR20yCgrDc2KNDh7Z137H9iN9oieGwniflJgHGhLjNhxwuJtbhrRDe+ub
5akw55vvJ3fMoN/KqsVaIPMPK1G8WcOHy1UEonheM/SA3BMMRnJdhlIa6nDa+cwkzGcNkT4KZnRO
OVDZMo4Zo5M2JTo25E0ARc2hIRpMlPlGgptZcuoNHSRwdnrx1gPfFPkTibig0fuIWhq4XVKf7CFl
IMFJZo2YsFOoQxmibLaQhcmyZJKcPvHBnWkKidDNSblkA6PE/KjM0sLJvlwp8wkvGX5XzEm3jDC/
8WvNG0vTXfQY9CDQhAwLnNq+Bkwh1qAqgn1l9ZWmCDjnvMwi7EwRS1kNbTnHRN6xQywM4IiOPrdE
zG+Ushdk3OarU1ZjRAgd3VxtHa0ekRKOFsIcyf/cKB/UueoZrZkiPHYkQXZejavLAAA6Q5uzWREP
rstd05PQlxGsjcgJoOMY6jsryV50HD4RffQUJAPUJ9g2PneBh+j8SI65tHFgqIDuxSBOM4DnuVEy
eIRBEu5JGT6TVSmPfTrMm8AAP0suVxjR+UVZyWandgQpJn7+J7bZV1oSI0WfpO7OsFChV2mzZcKF
OR9d0d7gt990g4LO4XYPpqOnPXY4hOZ5obZahD8hDbCmHgfrNVyy9yRA9gPu2doxcFuqYIfeGMmR
o1uKsQ5DoOUW7PRWr5kkJCvETt+mtmI3r/wI7Cn8JtteCFWpQdMX4Y8kNfrtuAas5LXxFLpcibO/
cJd2eb3nwSFSus0ixU4parOOF6TkvjR1uNEEyhnkp+3kKKao9SDNtBpNAfONJOsTnpz+BaHdZrSH
x3GE6G/lpHxbRR91qfNl2xXXp6+Ojp/lx4VYu6xstoi3fag/unyoJwPDZUydUlOGb0YSBGozRic2
TPElbNgMGDbyGuzhm8YgvLefsNXYOUahFsEosGU8ds2TXrrk3QexlPHxofeCtNuZKcEvEIehA1Wo
QJDvtBAs+azuZO4etQyI2Ru97mAITWxeBbgtVrgEYQTi882dHXOGg+9JG1YR9tyWFQrOIrqEikjy
vrA+k5DQwMwpfxcpBXI1JISRZpDDR7JHIyc8Z6EBeowh/BZVyzkRSJ+1Mu/nrn1SrXC2ZkJyO6bE
W5u9d05zyLssg+CQ/Ga9dFHtgBin4etaoufxPNVscSG/oJYknZ6jYRO3zrBNBclaJcGB48AYZ9BT
VIU5TWqavbk1dD74IyWtBs0hAW2fcTYUZ5sVgUWT3k7NXWoj2Mti41Krec8vSbJfb91neh9iq4w0
Niem/5TLIeiTA9fCe4HwY6NyKiYyyCNi1z/HmCjf2A4Ccm7ke5ssZ4vZwpY0qCcmToC+LJleY9Sw
XsMcvrlUGIG2CkDKMnbpvgdUFtUtYsykmcgulqN91jE9oEDmYXJIi9W4NDTZA6DS8hDghlyhbdmm
GCA5Yz4+BsxeOIEsjDQN3gg3oPVhL4ieOuBZI2rYJ6ET2ChF3W7sGJkXRAzyX6wbHBknEoVKb1Z5
3/mMOQxR5dvZQuNGdoIwYL2Z9AeA17Ot7RX9W+q/ex1CnAIIuMNa/QQE/JAW4bAfZnklriyN7IzE
ralCmeN4T7Vqv80WuWpKr7HJCxMwJV1VGTKE0QYGhHCOJKaRPhsOVuN5m441Np/g+MCwZ/1mFWfT
8c70uvO26uZ7hnsysr0MESnWdwKTY3iQMoi9Z2imIgc0NmQEUcw2uBePbmkYMsLtmiJE34DbnYOB
SRlr96BgwtY6zsH2DFQ4JoPOEIP+8NORmtHPHOB06SWEIadEmTmSZR473wNET4pk60eSp1PksNWn
/3lMu2VHaCPiAfLWMIJOh7Xchvc8RLSRAl83N7e3ph8r9ZGyTohyxcrVST0INiRkbGLwfWmWrO4S
M0G9FVGKDNuW+fimGs1L0vyYRn1iwwvu2QgPJbiqfhR4F0aH3dFCIT9koBiL+tVkUUX7wbcgSdOn
pEZ+OxsKAZeVrCrEA+CbPmLKD0A04GstEOFZ/SMLp9DQy84FIifbDHl2HVnl+Oo2sbF3kvzgA592
vN6M4paBCWPpdpOotty7zHxnmevz7HrXIAxeqbKo4N/nGMzfxCeQUEc0Jna7xAqozLxPx8OPJuLx
M+jBblZI0EXQH7VrEFiJDDYVpwJmW5y2nyqxr31l1A/IlK4Ds3FQruGOoTN/LGe6r4Zgl2uENnV1
h7ocPeFgXUjzm9h8VFyN4NDyWTR0yTFnkoswgdkNNBVAbDahe+WAUE5lUc45GM1oq46A//dq8h/y
lqnFkLIhd+bgwJoSCWDGMEnTAkExo3ezYIfJgrgu+vKTofBX9x2SSPguxzgQb+a78Iv0qKZJHEMQ
o5sc6dGSIp+S+FbSSb6Bihz3WVnEu4lgVWqYbNOzs9s0Wfq+UAP1f0U18EiPBmRqNLx498fq21bq
GfcyFndnfjWJ1tlNpjQ3uXpg/46L2dZ8OBCllqkUO4Jw0Cy1DVFG0zyj8EOM6lpoiRa+YDR9y1mm
AQpKj3AcJ+O5nFxsgsyV/HWGK2+VnV06Ajk3/oJdhnyqfY52nHqjCLZzgprWMFx1KHz2TrrEp+SS
BlJmvY/yHGWw7xo3VsekRsFs88EqYAIEkWRLJwSemm/dVVTpVpIVvPk6mG9mKeUZz1w44ADIwI8h
dOw3FevME7n1LL6ZUxSV7wHKQsQ+18hLcdpfmk6E1JFGvBehBaiMMzgq1KFqAvPASOctlNNv8s2v
9JFqD6/goHRIWLFfcIEsBDxmRqc3rS+WO9ttcNkN/b1hlgfY0fvyEPPh3Pdxfy+NuUAVXOaHPsJL
VJz6sfsjG8GesBk3PswnNGSf5WDGx6CPn+0E5mU451Ft+tBoYw+GJ1oEg4k5yN0Hz7LJE2+sOnKW
hWIDrzpa8sUr3usqBpoVxiRoohjC4aQOodT7AGzhvcuiki8tTDJCFVLER2LhqHX6dpW9Jf0+Z+lE
Z2BxvJWlPgo3ZXKJZJXLHfl2QGQVJ0dscPlbsrfPhQnEM0+3AzWZg9sYzT7avTzrElgNHI8IJQkP
TEjhFUH3lbvkJxvLMt1jiIBEx+wMh8qmRIx2JGG7OWTJZTadtSA2WMH75Ju5fn12J4/5IISqbpIE
LIxHw27YjAUu597AmwbMeddTIKOzEtl2UslHbZ78cp199DURe1X3zbCJFEhcEScE/Sh8tf3tMctk
eFyzhCbxx5ccfflIlPI4Qztk1QjAjDDo3K12Kpg/QOPBr8ZCEoz1PXGL4yHNlhdM0UxKJ5wd6Zyd
h/VdCJP0bKVxcMndGtN0tZ9a52swUDbaAp5+yeuFKvHONu9X3nIbEgLrEAV7dMr4e62zAep/F5Cm
OWvIYPdqu4jqxPaiIDyOTkyQumuDKBUZDrcGx9TEJtEABQvj/A2yB9kisX8OZsnwB5sU593znE7V
rnR7hveoVnPje6xAEeHuyegP/IDT3Gmcu6C8tDPEQFFei1rhimInz9tZXwRg37KzeZcc99OgQ96R
MHgKMkj2/eTe26V8cgh/lWh5tlY/fSK3/haxPkBcAlTcsWCpwbeBiqICr0AK02phW3SoB1GGJChR
SoeAART1LXpPJ1l+FgoCkmsUuxkc8shOOp+ylgRHZphZw1PWxUjS8OUNU9ZtDAIRRihkHabvARds
iMt2WzntU0/pE8mhuU8ShxRjqMtwu7mCu7HamD8ckun4vzXLOs4dSKrx/mgkFUerxBbhWVMA/CeY
GXDjmyUrjgkXqtcT2ZHjdm7gF1nhdPFoayVOCFYeDbk81XLSMvvdmfayCSZb7XSQMPeejQ/hJfdF
NnKUdi5XUc5PUzjX5PDYIT09xsK95rV/J8NgvCdwIootk4guDoyteOE0DGHJBVw4CzByloHGLpeg
ktEeRpOaXuM1W7rvkecDSaZ56/CqoEZON5ky80vney4zP/0bo0998BUb/MHLL2Uz7G0l1UNPhX/f
qhdLEmpiZcbLxBdq564Bvwxyv8YApalrPfSdu/HusH7ps2MAqUB+a13tAFvHHE9PwPVexVB/kZWB
YbPlTBk5zgj9Mswl3SFbAdTNwyNK8VUHUDW94tVYCMM1+vGNMiZHHk7l4CWCzDAy5zcORLCNq4P1
ghenKUPUbiz6fiQLoE6JUxCu82nQZjj2dPSS5pi5lgFavtx3BR9qubC5Deb70UOJb60p3mSAnx12
yxu7Gl3IeHF2WdOOF5fOqoxRSJBkcDRImdB21ZwlgcMHqKsJq+uK6taxxwN127MfhwMj7paBgWPs
Oiv/YUHnxIiXlLssfTFIbj7KwXm263IjLaJWULCVu6HIzz2nxNHQPdFejXVDpxno0riTtyyAslpX
qtqZTXhNNZPWqQusPfL4GL+j4Q4oCRbrBtV/37Di2MgUsDSzghvRaZgT+MyZHrUn8zfTUdz0GUy0
xN6lwjj6CTYWdhPFzvUmNkTrh+KnCPIYQ62HNTW8yKHtUs7k23Tl707NzWy6C8Dm+wyawZZRNo5I
XDpZYCEkrFFiSvydGzfI0DXoZFdRce0TqK9L41xdX1ydzH4LSdVBdRgfOuKtMGf6dAdZyCp2PPXr
dt9nAb0uoRcPxDGpyC2tBEoqG+Zv48sdeEF5Hkdcqi04Pq9LKbm57zCEAXo2KUoKHUfQOckXnLoP
JJSEgmBCPwq1LUwZn7QAt4u7JYxvhOx+9+QvumZBpLRkT0rY28ENyrtiVjcvbU+F0nfltJ767jLS
BCHzVln8Qc4oCMI4Xjcg88mBQIcO0rgUfvg5FuNt6ed+22p9Hgte8kqkY9zJRLp7L091bAScZeIP
ksVNk0p0gDR6W7wQG/QxqFIaS0YhO8iGKO5LbyGIgIWB5BX1fVClsLl7toq+eh2XO/rFYw9RMnIX
dMMmwQVQlc89x1VUrFLxpUMdQQEM1o9KOLC0vfOkjrrE6MDPZZqxGr9azGVuJLBW2fE/DSjp2bhU
v3KsHpiEWPjkufVcPWagvIgCy36G08AKy3ysK8Ee1FXMI0AgK0lC8cgdF8/dtKNJxM2gQ1acHTbj
JIeJHfA5hf6n551A7/wUY3LElPzq04ZQqaXQQ2Gol2WULg0g2hKGWM8TO3HFk7TUbAH00h06v0sa
KXqTdBk+mBfhJzfnnZnpMy+PRFiU6soVdMX6l8C9xu3hw+70mI/yXaLR2sRGYZMjx8mb+Cg/jOBm
GB7qEC+/5/saRqU41P7obxMQvIfeyD6QYH3PKLY3o1H8LuP0fTTb8ewJ79twg7PB+E1n1kce5qvU
DsVzT6TuBvVMHOlGBLSeMQ7iEWt/sazKlotoUBpL1d6pBGxJ65LCKPw+OWC0D4jxKC/miFB1zqE7
S42aa5FncE30TA1BFCbV8aKrvTQK2LKeA4gJRhT1IK7AwYIlG2C8FHRyTYtKVFk57urEJDxKxNTj
bkRyGfY7YX5mOoacuUIeczZV3Uz5Z5N422abqeYAYNm3JQuTekvYGIvHcmvMeCpzLzkhyrt4Knws
ao2lOJy+8ge7qKoPh6LKT54cxlFR05lx1JK+NaK0o77HiTzHb+7EyWAL92RU+cwmdgGLbxLU2Mtm
2VU9gOamf5dW9uiH+HUnIeo9Pq4Tcj0WMQSCXRRSfqZ8bMRUUZ1jL/wJEX3vLeOXibbQVnF8NshJ
YrbXWuvj6Se/g6B6Vsbyi2SVErMe70mZnMfkrfWvJkzYw9wa8Qb4AGdX7xEzCnaXfGVp2B8Ny+G6
QOPLvhTrBixuR5AfZCsAktogQcfrrgGjViPjmEMpBTMlQ0eSNPhfB1x1sTH1RKudeIqRwRviBy+H
fGSopbaFaiGmUAeYvwtci5Q8/zfOZCNBZwaSg9nf6lCsVslGME2XQfL6HKLeLDcrI7Pl25zXzddS
cyCl9gC+GK8wNcTvXC4NbFnnyZK+u3Gb8bstqSYnmy1yGngHzB9nUy/twVKINwD7uORFe/xEglC0
Z7wki3OTQX4ZmsKixGPzLZ2dEqo4tJOiVIz1Mc05BILEBA3YdfaZpxwVJhGHgvHCXUjq+pC6Gqo7
sVlshcl3gxTjKcCFYxv1g4+Loa4ey3z6obv2p8+M3iATjxjpCe1pZlTHFW+7pA/KABRNMOpdFmev
smSMWsRJ5PAimIF/yNEnIUD8Ctr5h9QZrUEev+b+mxogX6dmqnaFl17LIX3scQ3slI15Kwwrwuf0
xmScux0EpzFFHk/rZP/qmj8xKYZQJNkVlCa8a4Vd3EtesxFqrT3lIDu7HyNOpP8g77yWI0eiJPtF
GAMCCIjXTCB1MpnU5AuMRVZBq4DG1+/Bzo6tsN0v2NfurmoKJOKGX/fj20XQT1ZQtNeaFgmQASej
URj3utN/WbpvC0sYeLOBTKZ7wPuXedCfYhXuprB6by0yl9DK9O1iRz5u7gNGoui4EoObcuRwKHH4
rlV8HLzjGa+H9mIRE/YLmZv8dk5ozC85X2Xez86uTaH64QD4KibJ/cHxMrKw3GwK4zSSKTzPY3ji
OOXNMEIayRIiH5nh67N6H/TSOClStLohkrtGQ6bMMN2U6+9XCnLa9kQPLQYtd6EzVNh405P4CsD7
SRBmRZuIdYq/iuOUVRik5N19niqsmqhr365mcE+Zv2Q6nwteOjKL95J1tFd6ET//5xFwRrOYj7kx
UnDC7Z9JFErfPkO6qTLyy5XdPLTwAb2IpjICOqzdyT6psSAisKY/0F2O0lBn+H4bw/RuVSb+2Nry
AssHbr7R4ZHvdrKVUdAmNknXBzwQO5kVe20equeubElzpRibo+ghp4iVDOi2ixA89OJf7tLYjJ5w
STqBYTdq8kvi8q2O3cGtC/3mLPTwDZ4bRCMpE5KA7SHl/BCoKc+loG4ZZW1P6kKz+clrcCDWQkLv
OHs3G0sQHcm4RCyIpE99hT4VMdw0CL8bvN4oA+d25Q4PzOpTuuCdY52dsv4b1/BMpuNjCXXnyS2t
JyWjKMhF90gdO7fq1ZbRF225p2XhwStiB2Hd+RT61F8JG+2VjK9lCZ2ugH27Hdr0cyQT1Mg9L5bI
hzRlngvaxKQ+v6i1gQecDsLu0FMkxw+j7fWDTSVe2OAb8pS8kQoLFkA+l97qH6e2twNPEMJtG2Jp
hZfuo08Uf+AFVYiGyK6hz6Y/sdX8qwxBDWo7HYj9vruKIGpt/nXLgYxiydffGNF26WP8xHnv10t6
ZNdkXJap+3Ta+pqNhRnk0fS1kItZnJFBRatvIi0OaBoGiidbO2UpGivEfHDjDFRINd3aFqGmkOO+
NsohKFIZrpLpy1R68WM98YrBEUqaI0UkpEnKQtB9ajTcIinGBpxAVBSfIy5tLGBtj8B2AagsVjKI
k9BnN2q5COBkSN1t7lkB4HqqSOt1vWoeRl1GbJ1erVz7nll5GH3xVwudI5FqsKtbS7Li2OPOpc3J
ZKaq8w/taDYULsBNlP7i4qQuBlLADc/rwLbrz7OwLeesZcxylYlNPIcaVi7xpq6TdTayPM7JyR81
RsqR483nMHrEKpLzM6vMz7S/OH0UyLgv7hhTSrwy/NmIxa9JmRKYlfjqzPZT3gOEqrqIg3s19PcN
2PysQ5ekR6bsq29PnwWxrgUkbeUh32XNxSqGgSuV9UpCBgg1lo2DVVC00sTEKUxb/JCpHIIkn8Ve
i6Bb6s7U3gzdYb2XpD5MNDcgqs7E1rZjgIRMyKfufDyzOV9lbbOhXcYGLozMvj3md1I7e8PwpmBC
lO+H5HuQNgYSTm+uBum7QFqnY5iIMhSBLe8V/EaR/jNXzr5OSTy0yqz2jNuXRiYlT74sdjKtrgU/
xaOVmIdOeg04J74TzirN18JVTqCtyc30Q4wl9oBfGEurs2sAqTyElLokbvhiSPddRs3FUGBzlEhv
7M82fR9RlSf1h0LxNlET9t4+g680UGCOXPtd2qO82BZmfyu+FfxOKa1TKavk6KPpLIb7kKiLR8+K
jOgTc9c0dAvhDuk3iZBAel1+jgZPsOoFB3LW4d7Jv/nsOL7oOVJGw7zjL/i1qkbwrJa3mC+LrG2Q
CKFOZb/wCbcvXtzSuqnR1QqndixQqUxWBBRw/pSJEoFLd/fGGCPUAiN5xqdBL7EX85j1dcvnu+fk
cdqjzC3a4fBXWji/0/yJdcW712EqjSckN2eJKO1AffQbkCObWFsT4yVibVxUBaiFbl12MCZxSmM1
UhkcqsTVd7z0D4ZhXkQ7tfeCFhXvruKbFw0vNNGgMWbpF5+FgaaO5BlKWbhZQKXtJ3nXpMb9hWeU
dkUXO9/MwTXo74PrgnOYEEMjtgdWTEdEk1c5G/bWvjOGAPQ0dvSgfICAR8z0GM9mc9kxVDs32xMf
7BK9oKPgzsyTp16mfdD3OvISDAHwP/oRiXG+DGaUc2mtAQzEofnoAfV0J+1TebwnFFurrSh13Ppt
fNdRsB+TkWEvw7lMkC3jbhv/S8blqwtxkoyu+WWLoqc9gUhyEpXfFAWCdZgUW6MFpwSKSEuYL/Yn
frzR0vwsnpscAERcEg1UMxvKTRLX5ofHk9Fa+VtMeco28UbgrrXTEoGzct6/vma5rOQdWmFGm9uB
prOPLhMKDePo06yOvYtU0aYn2721iUQyruM1sjHvCq35LXVGMbqKwOxYFEPgt0bSi1ezuU1xQEaA
HzkqvAjOLlotAidBGdBZTedVHZ9dphjPasOAcBf1SbOx5Vo0MXXNUeBMnW+lXDydxt65+WeWOfox
J0Wx77P6WYVwiBRZta3eexvAKPIQo5ltmhbAVizmFzM1jC1fX5HbK5r2h5rPlzJmkmXSoeMoZTqx
SuJm4EOeW5spux20gIQJGq6i9rSGD0QDD3qeLmVxcu1K+fXEDjwnR7YoZMdmtIkS5DY7+JjKMbbw
qUHfbffbFlTP0LSLPsJgRftOEmQF1WRNh+xOaRy6kas6NpU57mayA4LmOl/uWWHyVkk7HUtJ8jw3
Pd3yaUtpQSwOHIVyKAJd2Zlv0QAzy3vfUb2rVMaRU5It1brFgg1XLng2CfAIj8bKPIqWnQFkPVea
sZ8MDV93UR8oyfmZJg32tDZ728jC59j2kQpiyUp8LrVTpnvZrnKx2ZgwctGUUR7jlMt1WdY/RJKB
x1hENezVUEQBOnqytTOwLGxaY61nWnePa6AttJiAnYLnE0pVa3Ofi3AihJbxPmZhB4DLTndk/vMt
ma7S17K/nW2MJ2Ox1v3en3DhmZyq5V6x4tmMnTSuUzbfPbhWm+EcT/mZERgDQWI/JZ75dwgzlz2W
cRLdic7zepvmWucvqw+BKimu63lU3NzS+cXQM+3K8D3RoH1r0JbdmgRVOXfWjiBQpyA6dwLJ2ByW
gQWdh9t4LYaCOXgjVIBHs4BHqZiKJhKNLMa+h1RD/6dsEwsrekNPPrxeF+RR7YDkoZencHjnNPMf
by1SMfL5qq1DST7S7VFqP9DLReCYTF4xvjF8z5SbASrnV9CcAZBZPGlezM+eRNxpzmTJZMs7uaSm
qW3C74TUPLSY68iiDAIey9msmP9E4fQ+ON0QCK84xDUEzSoFCzAJvQ/ENOGlz81+73VGDSmbwaat
7sqKJ/S76rRIK9lP+eoZGTDq1CnlYwMJ8GQqdjxHO9qP24DtEOZps32POQ18N0zZcppmei+u1XbW
rPpZLgjAWQRUA0kP2HlxzBzW4WwxzSTXkOHtj6hgy5nXCg/Akh5SyaWmhtaGLY1Q0tR/e2xufJVD
KWDjVRy9iLmqBd4xewldqGNdBo1A037ywrZ9rprXqdYuFGVcrD5dgho/WVTfZreQ+17r/6FZNeBp
atRgk0E7S8UunekZUDBplDe+ZnGNUoTjo2EtMtQLo4vL9jzNZn45GVeIOP4QtlRnJ+fENzLGZESa
TpID4obfnSFJ0Jj1ZuQhBVA6g7U78YinRiKP+CNOzh6/PeNYtPCQ0myHhu8+tbZ6Mg0yB5mDT56z
NaCvmUbRvw7vqV0TaweVKu/qVQiUNt6qOKrvI0y+XWeg9HBTQGGp0kcv1OadwbpvmzhsBU22kFpl
RUGjEfllr5r7+tp1Uc9BhG8CwoejfAVQXE+fUpijUreMq7C1ncO+HJh+Cm4x4deM0W+fOOI+JCMZ
G445TpKZAuzMN6oGPNxyjZRZbOceDICMZc22I39qhLR9t1m+E1HOe1oIAj0rLvE0ygc8hjTJjNsx
15/H3hsv7FGP+Cq7TW+nzRaGK2usdKH2iHQvRx0tNLz4Zo25Ouwof+r0U2Z1NDcwPuCoWNeU6RC4
lMRvWu5XTqHxVKwfIctAUdMk/e9hnPzxCuctHNuaWAsRDqnRFRjlz3Ud/Zt7uIWwYkWQGrWzDXtc
JPxi3VCMX7i0fjRNfVsNP2S9JKARZYCnMNp9Y4g+TlZsBiKqcQbKv62ZdcB8RbvVwvzehiWufB4i
cMopSr51daZ/lYWIyshLFLqDgFxUzbxTKQmHaTV0L7EH97whmTNVtzCnW9d2+eWn1SGfi6d5GPaZ
B3BxTP9MVgv8I0le6hZfKPMqPYjh4Jv2cGpk/JZkbXjO0gfCxoy9djr4uRHuRGpbD4K1CjVjlDaN
+sDU1g4ywOTwJYvJZ4M70JzqTdvRRFgObexydgZPwUDtqsmq2Jbi5LXrV9Fwfy8L+dwrCtUi4KSY
M1nHmgT/MmKe275Xp6jY2TD0H4YQjhP+sXofE42FiOVtjYzfgWvEgsYvUr01pXOpflcJv01W0GhE
kEYoN2/PjdCwvfFF+qE7Lj7LAU5fAPk4ItjqotpHuzSxIAQwrKb2nJ17Tj/64XOeFezkdQydhEge
7xGdf7bghdUZIX0Jt9Ovum/Y+A8U5aDDl+ZB2ANBfxtpzxqBoxRW9ErtRWDbADurej+MCf6hHnzY
TC0ofb/GJQXR19tEwkj+s5FOJFc/Uzz0qYmj3MXs2ZmfdpOfJB5grF8QT3Ut0MEb6KUVnshG+Y69
s6J9Y3fPSLfluzDQkXFZ0hjWHtusf8bsuBNuWGBust95AtptnC2/XjI9kuP8bZyM3YOux9CRzzXv
XdAnW83yc310DrhkdOaD8ZrWDk99zC1RsKgzqOyDP1a8j4l94rtgU46tHvclW+guW5FHJN61wWdr
cgPkB2vESoB5s2xxe8TxvDyEUfonBYCMNGoRXZqZzlOjoS3eZJap/aV2vGMyInxOHud9GXs4R7ln
bBWKkN8C8w3y9bLQpymjKrskm+xKUCnsyZRSo5FX+V1gMVtiusuduT7MfB4Ohjvz+iDf0pkPQ83V
G9/GutRyvjNVMYMt+BVY8nKXLvQ/NoOSVtJDrNGMWXvJNwLpSN/ZU47uLFtC3d0SuxsUswNFDGag
9RzjVhjh87NTbw99yp1jCTfPfXRqcZ2biWfbsJrLoqXBLK9hvjw2eR2DvjZMrLTcq7Ez0AoSxac2
NntC8/Nr7lIjNjCjceCKjAjLapVInO866/gtkCga0b33ZthILpU0iLU1e9rOri4wXwicNG0WwL6d
oukTyOFzXtFbJQ3s3hrN51C6hl3HmZ5yG9s7hlUEmGs3bV2E13XN6oBPJRNJzIuxe1qPs0or+5d6
3UZKjzpWI1U+499dcn77OhI0q4cE+GmsPVCqoR3MAUOfzP902TqS2lO3nbww3caMcVthUd5Zy24h
A8wHi/Wxr5hzvFI/aGq4Ayn8t/6LPE2nQzb0fycxAVeCi3KKxfjmLbhDloTQVJlR5kiif1NnWJn4
fPtuxqHh0ktZmX+x0i4EhycMM853ajAioFeXR7aPmOisvAPWgivIjb0H9PEtDEN6ZUMTbz2rRxuq
j1r2pp0MH0Zat+v7xq94Urd6aFxIrMMrLKx5k5F3WpWyHGXLvCYV34fLIoNKPE1n8UnyvKaOnKmw
D/U38nzQJ1ckVDSVR3OuualKYVGWzqclqaMrfb75boRQEiY4XJcoMretJc6o61RldMJEWwBgxdjM
fNk+1BGhW5weISf+KZtosXft50jpBPLshxkwEZoq8XTb6Y8x5tID3g++OdgOK0rV8MED7xmcHVyU
+W9irGU72bFbi1Slhb12maa9Wx4AdfYb2M8wqE2dhgrHAFg76Hsz7WjoqHlRAA6r8SoSFyaOOJTs
JpjLeUE0RIf09jwbvTg4jTylEpKdyQC6hlmFH7OLAkeQ79TQPZPOg/aD/39nSiJlLsmAqlHpvgWC
jQfrEHGBI4DKK2JW6LYGCDyWtT9ZaTfHRtDvkpTqHvLdyYFwHCryVmQ6qzzX+xahLvxaGzgEjKI9
tSFpvJL95IDVYkeYscqc6MLje6d9VHCPt21fzt4OIoc4EB0mSmHnP6GHFsld3Nsq226ujLNYIQhC
daOZkaZO2c5QtcN/6ka0VVp+h9W6YSPzkzpP1lB8dR1dlTIq2eRr957foI/tc9lyeYEmAXzNdg9J
zs0W+iC4haEC6FWsGKIQ50hxTEw8ZMo5FuFQP/TFQGw01OI9FSS8y51oBxoKUHmRP3GI5UFtD8BL
6yO0s1MM4Lqb0g8ljBHTjstR1gD+MJF2N1Oq277Iu7cu4VKCM2LmLJl2FVsTQmt0QEtxN6yKCMLw
Bv9Ee+/xTNGAfDVnVqjrII30br/3qz1gUcfJ6y/W0FKxYwJWZ19RQF6E2BtS99iOMCyx5X5yz/jV
8xpqn4NTVhevYckSOikgkmbV4nt9zyY6xmXAIcJEYNXdGl+nXtur5sMYYR+cdGzFXCAvFNlaG3Z3
2sksMwcB1HsuNeqiauCzWWXwJY2/GJ4xhIF5m11EUyShkq5lMQvSLdl4Hk35WGtlkDuIu7N4MfHP
bIx2Mh6cjsnQgZ/MVKVKTI8ApufV4jO62aPCeQx+h8+SjeJRSN5MHbbLKB2/ukzxLjVxcOHzhXUP
G8LUrMe0pohiEhIVIDR5UZXts17270r+ZHGMfEGuHT7Fd+bCF5kpYqmz9pJ4ngL5Q1ljF81XY4r+
GHoGbCEmoS9A8rg1j4/WH+12gpEy1w0SE7DJKkOrWTKOzUrpZDCo22VXxqugsMVnTwYSDCQ+6sqU
vEu+4HOwSiNpgHsPw223gFB03RAfKY2iduODE5qgV4izWl57k0CJFsYKKfph7NxiR9LjwQAzvetL
92869vHeFVyjlwUbTCw8Kho0iD4jqy8W8J1vVr/aXJZc+GoYXwiGqLmL8GWuSHrnYFWSKaTc2qwP
rIakat+YlsSBdyB13i7meo5nU7UUMxu1ximXc1enyinCkgnB9EX0a97InFiVjYLe7mT4QcQCwBmT
mjGgnDeV+mb/rePm/86X3L6PZQF+bxk5SpB2+z77s2gkOdm3fMrprseWOCJ+E4vhsOVIOfOE1TfE
0zeQ0R9CiFviNp9J0WTPGY12m5nPGJQblqLGezQSwaJFJIhIUYoavn+SeGq3dmn5MFRQKVuqZ7k4
xFxbk8S+OqEOVbAomv2UVIMvObhDWRzhCEHzjNJDhkl8Glue6swpA4lOCW3Biw/cz8qdt9Zqko7l
gay7B61gIDP0GS8afcubIjQTiEpTz/3GiejYYh1nDK3gAw9JJrf56ZYjCvKC9Z3UyLRvV4nDA2Kz
i2ZT+txPeKpygbHPGlcfNz7gyWkdn6sw3cXyj51bdqBBCIJ/zZKsAcKwMaTeHUutBGeCcp5ZFnfF
RnIZnTIf2wJCWLP8hso0uFTCl9E8fW90+c2i8Z6loK6usCuimKYJuZD1gYteEKm0wvXz4cIjs8ey
PlAfsyk0EcGkILdErUy1G0nwN8kfEUP4bfsENUDS4S3Tot9asE0wJJUPUVixnsjwSfXOpZpMmBYp
S9whHNkzNfuh4HIfeykwSU95x3Gcd+w1+TRNQ04UPv3navgRh15mF7k04dniUSXZe+uU894Ipw4a
u0l2fbTe7FoenDRN38KIbJQ9Jc+cKfwT3PsdfEVCN+bKtY1RM21n29VyK9q+OZs3A4FpuwZ/Rhi/
BwCi2caqnt3GpUBkKX4lD6mEX++XUN03022ejfwxovq1DAWGMiOF3Zo8Qs6T3Ge8LyqCHzwvtje8
CtiW9G8g3R6nXG9PkUNiINLrHyshVJKGznOoNYfFpqlHH3Vz6y1eHkwhfHy60jDkudhzZ13+Uivo
jyNKwdxwvFh6wU8MpjSSfgRp+heC0U510DFyVjD7tSd3scIrx9hCUeEptDAZ5nOzZi0w8ur6xVsx
lFziGl4a1Q5ZUp1qLz5l1GAH2EQxG8OQ9YueRHCzchrcnCxRg64aV7jYu3kyDjlU9aksvVOp/eoa
ttVoYBdNAXH5NEJHcfuGcT6T5Au8Adyflx/KGaIXjiPaWsSLvhxV7twLSMU+HTLblNrSlKK1i/Cq
IKFclOXTwrYfq+OhS0eNo2tgVpyq+RIN7ANLb4KPP9DZq+CqNXqvcQA3zdnQoM6s+9S0BfbWEzE7
eGFJzSS1XF7VXXK2swcxhz9Ram/xS7FUNaffqIEgUy4j1lwTt7g9re52hated6Jyl1UtJRmLZCk2
DFcl88gHkFzxmSbK5Tb6VVBlxAD+Gqnksa5x3eqoVNuucdYcSYx83FePTUK1F4g1TgXa/gbhUCn9
XKT67M+2draxihHiYoaasDVMyosv3NGYUCMYyl1tOdter8BV8Xf/fxxW9uDf/7/TypQ9tdn3/xZU
Xv/AfyaVhfUfBjVddDxJmzAJ3MP/Siob/Bt4iYRbJVM4hys8+P+q+LL+wzVplPEQE12bqLL7P5PK
hJhZLhuO51guUWf+1H/FqP9H6dR/NrL932tx6adZk8j/ay+C5VqC40LqkisFiPT/o+TLMTTA6y4a
XxJ2N23qzpmqIYTpZ2U8DzWli5Zmbgl3+CVOZvBVJ1yfGyPDzWQCqwO20avfLu1908yOmUiZoJFE
YCgDaT/YPRei/DOFgzjdc5aTLuInT7BJWYeudJDGB6599D9/Oca3pT2E9rAzcmM7D92OkgvUeeiY
PX6Q7ruOexALMPlm8V18wFBgU4Y7Ccv8aP00drtJizAYTKxbM73IdAowd2XDseX/YILp6rA2YC5K
i6+pM7d4J3Zu/VQ372WfPn0VEcBptXGnq/Cek3JPxY45Y62HT5YYDk64O33JmKdsnOWi3WtkOw2x
ouZT31NXwLWyOjgeiU7Hd0iLhdpXmV89bO5RVvtQVfzSwSXmfNT8paK/DTYpT5I8XBO/oYBurHQX
9gcoTeS12xN18HiLmQChPTF49iBotH3jnkxKPRpiHvpn5qANx76hnmpGvpGb2EDMQVinwfhHcIng
AIv/6S9F1jBuTApy5cmKrzG4Whp6NmV76SfmSrAYOBppSQ3oa9ikVr+nrGUzEQMB7jRIXLudTRxm
VcwaKp7M9xLnoRKfIqJR0zwitWEf8k0XJkR7Fs4VsyTTwXtS/HhQrdrhJAHfJ1iOcKAdCm28NYA+
lwauDTUfAlMFcSyuVseFKBTJ3K2Y9U3k4QVmXcv+c7uAww4V9WbiDi+FX8LkYxNTusnXqnON8vjp
MvRQSFlxFRoOs/m8Zifs3D1ChNyqNr9aM7vpfjmZBW/OEPru88wFmzC6P8jh6vVsuTMcARjGw/DJ
w87Z41FqGZlAZJZc/LRNk8KAw//uvpAtnsxX05KPQ9zfF/PmmTidWenrlInp/W1SFzcdHpeI3TU3
nTEpgqW51Wa0kVZ2KXB1NuSxgLAca1X9DvHOcXaze3GstzS8Q99Iop1SR63bm+4XBN8CsPkAH1hh
is75iMD/JUTtPRlU7E16uZuFixWOhUb+6tLf1FDakE5ToK8FIRP50lFtK08767jOSybKhHk/TlVQ
orYq4hpawiwSP5qqZym7BKiWvg7jVcfRk0XfjrkncN3u53C4drDv3LfVSGbVBdDRKT7gLFyqt8V2
guZS1gwjny4evHiawKeAny/5vK7bf6845/9divhWyz9TvDY5f+P8OOL7DVu4mo2xLwZ5dlWB/4vg
sbZJwLJtYhOAoEJfxO3pHRIwT20Nv3kcX8bu12xp4Smnw5C8u+TurQnmIllALrzvmoXHEL7ooJ+I
dVGMcUtKKOblRW9e+nbvcuFNuN/Rcbsd2vErzU5d/RMvf6gu3Qpi2bgfysT7k5t3Ig9PA8wlIFHk
aXHR8PO2q1eMD5s1FQBT+TySZMp055RFz9JluQdErCaBB37zkJc4e6EWo/vfZuOK3ZNJu1QnEEP7
pPg38CZydJ4lhcmSWohC7MxaHrP6T0v1bww/xl2pPtYQSIMC6OEVxsFJxLhexD3VWVmbt8KOd9Ni
BEtPpIk8gsXrIlLMuxgzw9bZ6bSEWpkC0adzAzorEeHJTQgvTAkcKHj4DNF+73wsMfKiarkJTF38
PZiBnTL+pUM5QKyNRNA5dIOUhs3HBXPvTjD6UZJucFM3UbtGlKFNS3Le9LIIdEF7WgznKr2xeLCk
/TJOdb1nC4NZppq5Z2fHsjaSLXUIAzrkL5q82IjZnrCZaepanTSNEQXg0ofeJD8EKoFhaC4xgck5
CZm8rSyQfRppP0y/Z0dG8Fs0cW7t8JVLu9qXjqJZVeH4Xv2R5KuOs/ZMtDrZ5q3HOgjMHNnBHbbc
lv0CGAKrxYZnEwo3prTZ6W7/12gXAGLYwRAzs+nItZt6DC95ZltJdGLg80GuO2wH+6OCLu7ROLEh
Wv7pNIibpo4gKavkX5Tq3oFXO55B3AjRtpTNo7WA8cZyQocg+PZw6o8Ny4E8xSpE/rMhKD/V4IuG
hfiPVttsqu4ix2q13i+L6gShj8UA8FepgD/ETfKPWa33rDrwdLyiU04+rbHTvy0QYH6CzUp2nnt4
bTNx72aGd991+1a+d+HnZJhi43Yr9CN/tOAXbSorA7U3qd85cJQWB0ucPi4rGz2fySR2w3iMU30b
02H8I5LuDmEYs15k3T3JCa4yradGgXX/6Ez9qa/1vxMGO1RRXozh/BDqiHJd6wROHO0ttaNfE8mr
cf7xckP9I+p7dBPM9nk8PuVJ4zz1iuuNwcs+4d6JmtXfjNAZ9qCXcj2f94kgQYUdcwiqOdxZyUKD
Clj6bCqbU+7MX3Qb/xG0I1IajgfbGIDkDcAhu+KlHWn0WJ8Mhd8z5BPdFW9tKF4XHb+rbFzstx9I
a3wCvJaXGOz2Seed3DnxzKpxukkahe3Uit+bovMLQap0WJZuP6SD+6oNsOuiiM+Hp8ajY5inONb7
M+46KGaueIscJ75SABYewiHlBdj9NHhuTwJHb8sPZ1MYBKIxf+qRSlGm1ZusqvwaN9ghEPl88ifM
DEZx5ILRHMagmUGPhhE0/FhAuR3ZANP9k4NOgIBvRfEtXFL5kBoPqoMD0RRrpnAqvmVjD1u88r+y
6SHAQCLZ9Dyjk6kRS4b8XNI0bpqo/3Y+l0GXwUvSC+uZILWkPAYEX2JyvBBT3GJZSI5ebj9bcZjt
U6W7e72xHkbQTkJfBeO0Btbb6nIzurE80bzAFrvriNfW42EK2wguFucx/xnSgUqGS5giwzhQcsjK
K4cleGl3uwXYae2m3YPiP+ZEdYdd2uHS5rtjBmyqE98doVzn11vo9RnZcrPU6bb20F0kFYm7lk2y
l1bDdagINYluBy30JUu9b9W75GqHvaawGNO/YnZptSOmmxIXbtlyEilgFIQsiATCtMYtljNK5sD8
LyWtEYS9ptRln8CVWOtJvfr4IRvidT39eWRcomI5Gt33Ugejcbb729p5ZNKdUfDGlKPjR1WDNHLK
46/Y+LERLIy/WJS9eI+xkWcbl0D77BaY1ghw2/KmWgwJzq2IjlF5odJxr2X/7PQh6+qHYgCtyrzU
cnuthd/bj4Nxwizk13V8zKsTrprd4D6HI66jsjzoETdmw/qeyd6yRToNpjwIc/QpOSAPjPvXO+dd
8lV2xbdGqQneR/TRHe8ZkrrdzmCTGAKCro13lXziRtlB1NSHnnaVc6s17K8z3CAR+9snRmgMuO8V
s2vn0cZqf2F1CkL7oTFQ7DdCPbZ19mKTDaehfaMXJ7Oxg374bAf1hA1xtZ624cHOix1zDmkJpEWu
8iS/UPmDZcDw0MeP+A52tkWFxhhfnBEkSItB6KlCUx5pv7E0/WzpZ9uoXtj6U8LneY9zVAUxQbDM
eGAlgEnm0wM2rrOww/dLxcJ+0byTrvB+D/NDutrqWA0V2gHmI9Ix8dtaQA2XH/g0txPjRFHuyO0R
VTLOQ3k6MmtPmFvrDkNMtTX4DJXe4qvwGlMnViy3EBrgIJcgco4i/hNPiNx8Z8juGveKicYBNEMB
St7V73oGNbonIUXBk7J/CEWZPZZWflc5m5O0uLrgKZbpN2uppcLOoK3OqP4vcePNTNYjVQg9nGK2
M/qo6pkXpAqf8vegCBg86kjKCWNnfh3WOiOrujruPrPf270CENxM9yV+Wnvf+v519WKWhuQt9xZS
2rUu15ESA2oO2U+sHxjannDpuoKwUXJrcLhUw/DQquxhtvykgITguIeWFRCvJwxFZI4gi2Kisfah
5VC8ly5vPZsczmV8gpTUg6KuQppkajdwqmMzx1ggLap4+CoQvo2YjkYQmowuiXEcsI255kMkH43q
saZVTtMedXparMdhXPcf+jH2Ts1oXLzkU0xEuxPKycy9V2Bls9PTOBFy0jFLsghktWBDQnFsDH53
t+ACMPB/Db+yOPOpp9/UzrhLmpapF+8DNcSmhT6swdTQ66chm58pah0slqyIYwLqdNnWEELKow5+
SMNbUFuCIMnKDnx3qZM3p7OpnZ04xcgDQaD74PRi84xdC8hDyQ2te4hd3Make1KbRLx50sWVD2Nq
0xlG01OD37go0kNSfMzlg2EsUP6OlXNP6JNp6ML2oi87YiAYJY19332Kdcd+GuybqUK+Pj3aGc5r
E5EeAcCRcPtqBMHihKfWrfgNfEg1vFoWZ4Nj7qr5xqbJn6HDmyK+lXUPC4QaIvOkiKb3+jVi8aNG
5txl3xNBCdl7DcPLf+PqvLbcVrIm/URYC97ckgQdaMtX3WCVhbcJl3j6+aCemZ75b6olHanPEYtE
5o4d8YXuPC2IfCMefbwU7AX2Rg8zAuURzRCEr3nou6OsyycBhSoHo5CbTKPltBZOgnG7fuwUdqah
tkvmr6mxLjoTPOAb/GJy1rblFDj8pxraS8hTwowhy3aCN5HT+Zq9By+xw+8Fh4loSb+JhgeJgxg6
7Yx/nO4OPtUiZFsp1tT67KeW+BQSRJjsaw1eQOqgWCIlWnl8jfAwlW5xm1ifhrFAn7yWxTtps53N
Om6pqmiipR86/aoSHu1aRJNv5Jyasgimg8HDS0uvkf6Izrt3yPc74jTjxLOQbmvw2pM8KKR6pGWd
9ENrtzvPnI/UZgSzHbI6UMBKmAwzPSNk9chjYas04rEE/czCelMIEpsyf1Hj6GDadGpzMAMhOxVN
uYmyF4miMFWsanGWRsC0HiznyRKYoHTwxwkZLylpV02jII/ba59tHbbkwq53YYbRJubUrfS7o540
r96pEhutRsY8ccyPwuWlN69trJwx6540Mvul4kADkvKMP3YTTa2fojYSGPUpKkws63my8BsVHbdJ
NKEoIs9aGD8T3jin51tMFo8MA9b4IA6VH+kq/oQvlrjoPXHmu8sIWYARJxKHFyjyWt+qfib7Scxv
bYo/yM24/z7b4V+eLKlbk6e9x3NDrOt02BpNUrL4rHCpmYEm/xrYXmA+DiFTAnUo33Vq+q6sDnXH
BqKP261NfRjPTd2dKAducUPK9hznHDlau4lxa8D1eJUuubAF7y6urKiJlLYoEsObK4vrTFpm5K23
9LSVKS6Xq443kKDtwfZsmDwPSbFHhl9Tk0L88wI4dEMUBdkm90PzmJfq5oWGqTvY4K1WvsOnWsdc
la0EuJP4nbxXmatBhIo/mH8Lo6Ksr0QCtgUWDDEd7OkYjYxsJlkfnLBoKNsWa7xkcFfpENtlZOGH
fMHqfFGu5+dtfFJM613DKxGSZWbpfI+XkwzbTWI8qA2LU2FeUKUtjFzWxL1FX4qRGUwjil1LwlXl
Wf1ruWInmFxY5G4j+o/RzJrq2c37Y5pDgVO3mtXuq5hXISONU5VrGNtbT2+ODoT6gf6FyvE4iViM
i4vi3hHq6XWS9S/F3m9VstcoG/xXCBrXJ7UyNynTWB0GlCnzt4/vobwZccsDloerca2tIqhKnZ0M
s+LNmKvHWgm69FhB1+VTwUfugbIT1s0cP+2XF/dPJm1y9F5sCLJwVfwjZBzV4Ypg+tdQATOMQ+Aa
GXZD2sdgASi6/pg0z5yjbfoael+98xV3F8d7KnRabKVkF62RXTyw9Nshr7Fs1ZS3uYlfE1Qbetg4
a+aN0Uz7yKjoXCfgB8ulNMg8HEFS7dOE6NSja28jQHna1ub1h8bnhSfzZlMpQ9C5JItTRsijrO/0
4djKRzjIkE1Ac9GpRjy1BDCQ7WuYCZSQ7wvrojHcOf24p/idiYeJdEjPSUEja6UfDVwhzFfaGmWi
y3h4sBCs4+SFgAJh9VvR66v7XLW7PMGNXT91uYtprNm0c7Yeo0dVD9wYdmT65oHTm2Yd8sy4rQ1x
cJL+zKdhZcifyOPKZmq7mg/njIds5jmouyqpx0NF5LsQPFiicDv2y80L1vJ90k0EZe6EuPKH7J6F
E7tWTn7V+856Y4NLa12RN5JWtp3VVy1M/HyU3038l2eKrxtHxkq/a4O0Zbil8C6vlmLEYKKpSZ+e
RPKrqv2ajxuLHlDAeCWshVdJxXah4zrTCarx5MHNopI1SwQ4Cfsd9/kGCC5RuHIjURg7MFuNvGZR
u5ekEDVoQzWahJTp/WHO40NS4gaVFTIZMxD1aaWVw5nujwWR+i67poQyJxgE1LtgHmPyjqu77NoH
W/BHGEmLAk7wkK6/uw5cZKES5yrF1sPpoXAfok7P4XGUuc26+q149HEsCWn5qrFFG+LOKg4Dv73X
lPVQsGSD4MCs7KEA9DliqdUeRb6DMwmrisYj7jgRl7jyakFUmZ3ASA5RwcKKkkK3v0I3P4rsYi5g
K29jRtsB19DUIKuAUGuRf0wNUcc8y3+xIvJd/IXFCI0623hA7we3XI3yUuOyjKlKqdwfFxiYxCiM
nwgFutlBONy1yy2q/sunVxHPewpaqCHUtz0KLwE/SuiTvUu4QcX2xKe0V3S/7Xqui+8z7+VWfuOi
9e1a7Af9M9IEnw04KXaBNQnb5sbhrFYxLe0MWhi65lWxdkafc4USq5qXYarPIzABR23WpOppVFmn
SXee0msiPx1sq82SJEP09TQeF5gVuMjzEQKVMGVM7Uca6Yid7DXrPNLoGskjjLdZydeu82ZNC3Rp
ZMu/9/JrZx8UdhljAmF7aoDPERd+SUfMVQPv/u5UcMVoqqC2z3oOHgZPaeheVdnw5Dy63KTrjh4Z
86UU15BSKfZ3q658qq2PevDWOf9tanKBYMzfnSBghxGgoBPxqmLgjWiVYXTqc5bBLzPgCccY97Ij
/wJjbBD9u+HdI4o/jSj1GWW4zIDMcojLtyvdOaUJadJLU9XQug6zKvcThoseSbHqS1+SOSvOS7uW
Aa9U2o8D7nzk2WjKOW2wu39obbWGe6jVx46gSJV+t0UGPi76Mbrf3HsSjFF9Aftb7hZSY/M4t1+j
1+/GjIuQZvgmshpN3Xt1erO9ed11yb5JgiY+qhFMVlEdMoP2UszHqaKcZKj7AtClDrDWwiPPs6dz
UGrcxw54EQcdOEBIr0NZbKLZWqOLxxaUdTgklR3k868mOQVMCVrw02kPBnVYEUtSnG+j1Wwafdjh
Ynnuqn9UHp/k8EfFXXSRexVzS5MR7phHLH9+77K/dwjFFWv8+zjAkAFUuZuz8mxn+fLNx0SRPZKt
P+KMPdAXrNnsGLh3RXayC7sCOghhjk+qvM+2RMDx7SLbEmJgTUG6cKTU4dy6k99H06oGTVlA6CrS
HwLU2ELKoFPOdfM0cZMxZE/iC5pW8oFvjgx4YLgg0vLL4k4c5E0YI1v6djd33iKpcGY0r4O1TO6C
+MgUiKE+S2hYhcf2piAlIZ/h6G7DBrAA7lo4l3sERpAqcHmPVlavPHfheL/H8cQ97THOzu4S0y2S
F8qaVk4IX6W819qtrJ/M6WtoqoNw8aYnEr/igiKw120ULJ2rSvdX175sQO4j8izUPrrK7qyt+Sam
vh2NK0V4vibf5uFVUqzp7LW3sP9mDe4Nk28DoR+i56oyH/O3ub0KnlmTqq9mc3jOmKkzVWV7Pqy1
pkPunY+j+WoD6muzHtglNbnz51jw4arcoGrFaUDBpKtg09ILj4xLOJ9XfMC5UDzNMU5F+t9Xrmzf
sZC/5DHqmM2ZbknqBMW+QQyKMNTq8n2uMIxBQZCLo1VX9i4VNdX0RcvhxUxf5HjFeAEAAepdcWyA
jpB1hIz3auAeoATxfUSYwzzHwn84uaB9u0E85pYWcEs/UniAQmWrWx2woJ5fXCc9RoRmoUEdOuuk
dIHnRi8Dd36L56IZvoILYHHTgn/sOLdSXv2WQzuCKlWicytPFqM3aRRJcAIYy4apclMW6TP9SRj9
U4ZBE8ggveQ63RTlLc2e3LryhYdUR7NQREIPdMBqCjF1te5TjC/Gg+QWq0WgIXtrdLR19ps5xVwg
ydM77nnUcNzY9xkc4gSuxWX4U+EfxBF4YPfJ9kI/dd/zBpOi/Szb6XvxKXkXsk1rA8qjsAODbBQC
62YYjnUXzIWDTF2uc/3ZSWrKtJ494BTxtYcPqDc3fG9raQNuBSilst4OHyv8XliuV7nxDKVdIxAa
86nkQocYPPxljriKjLj8HO9SPKsh/3aLHOhIWbvDHkztOxrmjM0Qz5u6+REixfAvgpbZZ27TgL6B
2E1OoG2C2GSdvDz+rynnSWNNRNiHtUfB2hAeLIsGwjTGP42WjbkLoRtx88D3YcanZLQMI8MR2jee
9HcOwv3wzZPAFg9Rf1LnXTJcJ+8pMR/jrcaBqw0/C3eKnsDkxWnNTUuBRfOa5nc3vUlZrLtbUekB
Btjxoe72FPdS7yWeNfOQDWc93GfKLiVP5WXrpsB5gv5h0388f2eFtoU2e4A+tiWpsdY6AYPZYiai
+kr2aOEl2IQaM478LTTzaCfkciucRX36mjYTvt9yw+YOSde5j+6tQ+Ao6LIo+kDB0h8125Hnezen
53LxEdTyIcFA0Ij005PEgpsKFyPO/kLfOBRgDYqO/niZddtfFh/VTL8UNLqUTXwz1IeMywZ7w6PK
wqHhhNWpDi6mnO8N6IVnJ6rYkEfHhOaB5YAv22mXNxCJKcoQU34wwndl/rNLaqdnQn4MzkKP3yjd
9Gf8cVXDUlTjMUAiN7RPCcU4MZrcCJ6rwI0XObfJVT4j51HxygdTv5vdCYPdJmPFLSqUT1tHzX11
BcpBLqDAb21Df3B6hWYKubOcL13b96j1XUkiIvxV5Ru3eYAEzqtRNetI+1jo56L/1MfhzLPAZJlc
z0xu2aVLoaiz++cZhc91M4cV9aTEiQg2JQ5jbD1+1NmnTblJnPc7DT774HWwbbud89XpMUPwwF/2
fcAHVLqLH0Pnu3JP3OdKowMCe4A/kAW3yO6qks+uHiQfTlhdAW1t8CekeUdtPbzc93L08NDHv0rD
YVmEN6yJ8Ga+LOXo9cRC9ZfYUc9dFZJm3fJ9/B29Szxrr9y+sZeItVCSHwe0rjs0JP4ytC8kzYnt
d8ypbtKfHXOdUHYqBzr7VGBF9kuJK6r4K80YgPm1QA7LDHkl27uSnJJA2PxxieAWgtn8obKBJarg
R8ShnWDlF8W6JW2owi+ZzW+3FhcXCJQdxk+VJY+u6R08w9mr/ckdnmUaIR2gpXC3G71Xu/izSl6D
o5u42xQNGJN/WNLWw+naIKuZOQtNstIG7g7u2rhVfDNWnnBi8ATgEcm3hXFurFeW3Z+rnqHW0TZ9
bsMZuTh1RacXwNaYDgoduq5jYp2kXapX4kdRrd18vA2d8q0TW6EO4zirS31UtwPEc5xrbGMqat/i
+y9aP3JhDzlbpcyfhjb9deIZ4QJbgYRpMP+CI42b99SZmKuHqyrIytW/OpRvl9nAZWXUmdNVSVqu
Ui+Wy5Ybik0eEs1FaWuas+GFr1K/K45Jm1EV8AcDQhusZPhbvPbz0zIwsJJ/x3lNDbXcO8SOeX8N
iF7Y3WPwMX9co/akF54Lz9im+J0f+h4pLzTrg+X9aHO39qjOarulq/AoJpAZtXhe2rgczAcphQKZ
CqlB+XUUqAOu90jRG0a2lBCZeU1C9VqNexrYDyZkba4OeONEs+tIZqmygLs6B5qlPKS6PAhquyPa
CSMc7h2aQFUDROl3qhgx5vVApa7GT4XoO6r5p8PKg5fFri5qyw1c1x5pVwtwBJyavv0Dt5VHGC9m
e1cDr4oFBcmgRXA7B5WN2oOPMa7P8UAhvL6B7AIsHPbAxF6SkoCD0WOMzoJKQnls9W1YuUdvAsXj
8KSB70bQzFlpgm1sMStg/hAcIcq4U/9NsHwT0J90IH5AKPeBEjEazUuUvObucKxJA0l+/ApNwW6T
lB8CIbuFBy/roYeV4cqFOoXxoy/6B/wifqsXgEfgbxDeUix7rSNSK7r21mHiTTm0NDg6jkVvOI2F
K0X9ZCGwKUJnw+3zUOMdYjsJg+k+4l/sk/rWadCvHHxZqnboB8FE8e6OwMsL2EZuC0pB0Yl/SQyI
ZHDQPiEPMHDnlW9l9n3oiYDp003BuRHeAIWswIFhCpuGxyz23ls34t47rprxWcNAOpf4s3o4GdFP
3HM74c1faaqfMDo2ZlCwVywV86Tp3cdUKBhQnlsum0lqHHCT8wjogTayZQ59m+3cLH+n+adXlAM3
JioFwu1cYvbRCWJhQ/0140X3Jk+uk8rjSqbEFDqvRlzu1GT5UcylTvSH2flzsS+V1bRr5bypcB6V
Gd5hyi0qzEE5DdTzoL9g8tsYIUyfMufj6Tk3DaxUCRw5242MJmHVkUSo9mTqNnbHqjXd1WLcA4xn
q/fudpxNLWJ0FCn7oYQ5VlELmvgFNwEWJSNvjhJIqkKVr7h3HYQmOW0oeVyZJntfhmvaaAesFiH9
t0lU+DVAx1Br9sqyhIuUFx6amyq7kfhk7zxus/ZimXOAkRvFGH6Pbl60kDe33GQZrJukv0bhXmjD
NhydQE9AyujRXvPwd4mBbB7qARvDKMHx1tVbU+PwBJbVVvax1strSACq/YIrv+pxBi6rIpR2bEHV
W1m9KCMFVN1yuCMrJOO9JmM34t/yHPehZDYPwQYXTIZwSzfVvWkj9qHDyqFnUCFSWAKGSHtJnr1E
QHg3zfdk5iLqMIqoG2fkLTUnNE8GLBleHC6/7eCgzZ0zx1rRhvpUd+WxtcJv3eRTXE31PjGHByUz
3nXBVcko7Z1AgylUFcpPdzRgzze9cpkktyIo/0M271VQxTp3pdUYqb5IdaJyvPA6Uzj6RaOD+CeF
2TbjJaEDz5iMg0Kbeu/G24wpMt2WHRiACmL3GP4kYb8tGMryLHpWyDA1Drk4p97cGq/c1bFBunI+
pvMPxRbk4gHZVsZbmB4G9lvSfDWV3xohZcLB6JVvriZ3EfGpsfmRxs7QmQ7ia8f5GUpBrhYTnf6k
YMmWtYGen9zryNw7S+0MKHJMzlV4aGAbp6y9dXx0XXHWBgO6X3ows2LT4o0zo0fD+pjLA3h4Ym78
L1CWVnzV3qOeKvvasijhjdnsX2b1Iaof9OlzLBGFTD/1mDuAqoLKJZ6I4csQ934mA18gpHAycJXt
Jj4k5WcVG0z51mO8ZDoV4CaCrtoEmzXNDdKd0cPgGFkplDXxlaiwXArgayPwUYXuOMuGZg5Ynpug
Q/Ggcp6qkXEAowgPs3ru7lPP3cXmqe+YFkqPdhqB3nhjBOPS9X5HhyI8pPXKorsgMQBq8fDr5cCc
AIsq5LEgvqqCqLooszML6sxoLzxQLetRVQgyCE2H00iGwB3Ct9wEA8FHE0CeSUqgjQby7PLWz81j
Qw+hNZEflDr+ADVY7IxQ5MeuQ1n+HtBr2/pIVOdTTHO6qkN6dTI4NpMKtVihxVSlFKs4DRDUfAWO
Az317c22+iTIYhV4LQU4oz2pL6Nn/kQZPdpx/D6IqHp1o8mvZuel9OivrhWr2UNZRr2FtGgSr96F
LYAOWQqQH+M6eqBk2Ikg4bk823GF8ZZtlfpRJV2KvOwbzrimBIOlR2d99CORKwvbO2ko0y9m0W5y
u4cnxa4YVSF/L9186ywUg6FPtrKFGcXGZzUTqcVOj3o3sZbaYdTIc54GAI42VCE4jFjdj9sroMlM
F6Z7spBIiPOAi+HtV5hfVabGx3SJ97q9BqAicf44hu09pDOcG+SlTFMLHOKaQpYQ8ea5jXZZXr/G
fH4zgQ5oSdXXsSJ4tCPYXCdnIlyqNh+78EU5aTHyn/nj6RfKlVlYv0X5faqmgJuPv9gv9IwgXyjJ
O6Mkszstlhs6Hh7+D3FCwqFNry7npRftdWdg8a0S3k79Cm6cWqQHEb525F/tuD6o3Gdr+1CqvGNQ
/tjks403Ai2Sj+FAO0sRjfmTSaa+h8D8UiQMi8WLNDls2jS9NFNXQ9BhX9U530PHI8yezPE1twXx
OZQ1JAh4YRQoNmF8I3/FbNgfhml5IlTdMaFDMaPTZjcMwKKteOopWyZiM+FEpAGTJVeVtZshBR8C
esVcE4yx6Z9gCgYGx8OC0kiul+zU7bzdRsZjgyW5Ab6l4jbQJpyPOq4k7RaraXvUmukrRZDajzDx
dpStTmsMa8oTqCBZaSVhL1gqsEkhw1ql4Vv2VWh4F+q4fJpwvsjokrC6NaJ40w3fM5obsQj2/bid
S5Qgzj8PfS2cJSgr/MjTeblYIRauTe3oSVq4qNRqiQrpYwLsZZnQFz2R49tUfcfiJFvyLDgYDBha
wx+RW+ZcHH3msxF1+7HjZDZx9T0ItC4v+mrwObh8t1LrUylyRB5YMBX+CHXjmnBx4BoyAxmseheQ
RWRB0OBPR+5qMbNXGcWVykTZEV3SH0XZbauqP4TW94AnW7Hw5XjPEFGBkq4mizSm6dFExcFfo7Pv
Yeczz+/SEaj+Uhmwy0vwPwbDd0Lkd0QnY8+nIJi75ltpfaYmu6fuwgHb1k9F/eoiGg2qOCw+1rk6
ViFEBedexVCBFXY9bo7RmEssbpdkYJAM6cXZGzp/HVWcEufEc7tmaVcY1FqoHyOxlEF7rRBtjUxF
hMS+Ej7ZasvG5m0okXY5HIWNagB5e5o40E24nbxqgu15UgZ6/ccIoXA5SCRP9xHTgbZq7avDcWE4
2aGN2ejPq0V6LsWxxoYjk4warnGdP6I4SWbg7qSCpqXFN7zaaPVqJrdxF+4mczcy6TvWx6A9AMEi
UmutAFXbrLar2QdoA0htYPw8eEroc4kn21vvCuGtFU5HE+k5/kEWJeJ5wu/AA79do81myU8MLlBn
pzEQBcg+ihoXADiP5rIskBQWHNiPm+azKggesL0AIF+ruW/0pNQJkltc0OBLbydeGr0/kbZrgN4p
zpuHhNsnbzUvzWTxe/iuVJifq2bbDwmpedROdEwH1rL7OiNKW9qlFmlQGTXsxgTbNgpi/ZYKuEUZ
BXTHlKAHIlStBdHwq4e3+haytx047Eb9PKncI1khyWmtEKmwgpGkQMeMTsGaAnzdjonIw8AJn3TM
Ig7P+zLDJ5c/FelwzBjR4/pRjr7Zfs8NNnr91sQ/TXIUmJzwGWXjWXq/xKF9LQIXY1KCO/ouJ6wx
WsDL1K2Fy1bubcyT9PcUv55olx3wIedD3DKZK1YHWeTPznm6zIick7W27F/qbpHO/W7mb8EI35TH
lOC1Zj6r0y7kOOtjcQxTPw6DJH0uQcNYjKEZ9bz1H05QWmAYm/aVibGGVi0cgjZUU9iMVGSxta2Q
3GJqUC0cyqZymHiU9OpdaXxngdRoV4ORRbg7cptV+wZmNxjz74jbbA9gIKxepjFQYZfJnZrATOKt
M7NlTxmBVJrm7fpzIgnSbg1ieE1x9FA2o4ig5G2Q5bbQ39rsj4N2pVvDNuJpaSQV4wnvhhSQcMPV
TlvTrGRkT7P9K4Z9lH9YGD6bnyqh/MNb4z+1CxN44bNRYySxmlbdO4Mgqj1DzkMuEITkbm714EhV
UPfGVNI2w7ekYHdT6Zp90KSVU3yRaJuKXW3jlAxbTEJbK8xpThepsmkX9xwwqzvMqR0iy6+hmu/2
rGBhpuaYtYQVPnrWdWRIcrTEfFESb1OPaO16EwGbaeRPbBXuixiYpMKoeWt71pRJVbEQ6FWkGrbm
lYuC7BS7aXIvrLat57770MvU8ctcLzbjhDTlKvfGLqMHM//2wiFngcajCg4+SSVbd7g5Dn9FLV/t
nNMTexjfwQWJyMtpP4qwpW+1t7d2JN41FqtfRRNXK/KFK5N1FoNljebW88Cn80/z4VhENLKt+xHX
zDXSmqvsn1U+9ib/IcaC+AnvWsKHAfsE6e2edQXCrc5G2iUSpX5N8CPL8qHMTr0nsXuyYHL/3HTn
qDdZZU+SEJFdzsdW/ws7NM2x2s3jX+fs2/GpUSh6/zGV9J7w8uKJBvDZvGQjVleb4BMcQjovgNeB
/Rw2Tt/B7HkQGEkiYkpx3uA3PpfTizeYxEo/FHI7tCEui8XlcDTyER3Z9LN4PLVL9UtcQKbAfoKP
e6QBdigJp9JKkKjveatf5oL9edcyM8+ht7aspsYaS8kbcPHOFTadltoqV1ztB7l1Z1LGfhrAqIQx
7JREHGABcfV1Us5Hu4i3UWVZQT6l9Y6T/7VTNiJvxqvVAxZxZ745kbD3aUZ7DDfliNzSKSmzS0K3
CpkahcNPo8pqzuzHHNiZ6jTWplLgMep1PR28hg9IR1EIeo+Ff2FMCdeozi1X0lPImrOWPJz5LCwQ
8pSYiiHX+SimbS6jF7ceqrPet7E/ZO646uf85Bo90gWr8YfQvLDAekjyziEXJ+jiWhxbc4GntBqp
MlSoQ2gLtPKiGcEJJza+wqNWgs8fx1hfL7ZjATrjnM/Yz7FH7+Mm+/J0DApciLUdd7qD5wgQvt6G
+oqnGK+wm13bqKjWFlOZnyodG6biQ5OAi0T6JS34OF6fbRRhzaTZG9bZWf6LhLP4cbBl8rFlobIk
aQu8KK72UiXWyHvoxl8u4bbnTgj+CVXGnO9ti3nG7jHwJUp1LFh7rhpeToZuCbst1XZh7LCaKREk
knhf02u2SpqYHHzr0ActFICCKTxrQG5ITsjJS/JL6eplOuGmGKmT2DJRC6BqUAqTOH8kiLHHL8E9
AuPn3GBNqAqO/lar3mmzPJAMpF2Dky+Kh5ucbOPkQHAYR1BMUert+7LAR5/RLI2yQQ8io0PEZpqz
D7CakUzgteohTIJ/PzcbFVCKlj3KKWM7uHzJ6MJkWl9++O8X/33JLUceU33sWEsuP/z3i12jsEox
hqtHWv7I8DFaQLv4ocRuQyWxRoQRHBu5a0bEoqvYaQq1VI/98mVywvk/X/792n9/+u+f/o9f+/dP
u278f/8YkLn46LZUYfIWXNu8/Ec5hJhZNJGmNIujazhGd/M0yPQQ23Dj1EtMXmlU4Nj/fqgWDt5u
T227g9tAn5mjOsB5CA/t3z/QeLyqpBXcXB6VeiQbZ6m9PP7nCxUXoMMHvMGg/HAl2c7x34/q//uj
//w0seqDgSNPSYciiLP/88VYItG6S9y9VswssLBcIcxaARu1eYc1OoS+GOiKQrxw+WKl7PqM5cv/
+LWwUfIDGAW09NThqO2gXy0/Yo5HhsokmgR6hslcs5Jdaej0UoFDb9P+fQwNrVuVcded+hxCV01N
9bbS63SPAHqLe8sM3ClLIG4YicXudTQDJTX+v5/HUzQH8et/f8O/P/Xvt/Yln5JQs0t/ViflhIb7
v7/0M+0ov73DoilU0+DfF8qtmIT++3OD14D9aI9wYJJfoOpP/ez0Vg8sqyRW4zoNhtbcepwH97Xu
OvwMzCW6Cau90C5hjP6hpO1lMBx/1lJxN40uAWlZfejkgnCJ4VDH2OLuRiDEG6ud8nM0Elrtde84
dxoOZTI6/jjhyDK1ND7Zqf6JQcfaClMVKwIWCK0omMG/LwQ8KZAYFKwPfd0EU1K4/JA6EzgeXucr
69BpjSCaBWUhUYc7GrMMXgkRVgqMrOg5Cs2GJVw2BA4LLgQr7vGlO57DloKiGIVxlYLrrNR6CNoe
Y0yjqA/zYKv7gvrzohyxFYipOtgOdzQPo2ltS5LIGXLcUkJWlcbOsikPytWm9eGKOqyO+2samhVc
sic7dpWXCL93OTBV6LMV73SdiQ2veXhwvASjb6rsBvbLvjF7W02ZNpWBw9os4TXGBrNVp+jXKCPd
p6oqAJJYiY86Uy/kFpYLrgQf2KjLLiN5KD1kMzF3+amKGm5jhbhV59npFC7tY+wnFip9ouFppP1y
3TatuMb0/i7/ags4DpxK1QrKmizCmMxPpSQ2KEM2U1Y3PNkKcRasKf9+o2yQ0TWGzUOp43Yxqs7e
WTla6+Ch6EhCSS7zjD80ScOSr4KIb4aYXVqP1g+0pvuIcYvbfPHeqqCMoZM327jgCpoair0HM6De
6EjI1k4zFzvyP/PNczr6R4AY8AGb31VvHu9A16gpCS+ZLuRex5sWz+kflYbYqjUtu1W1eh5o+3nl
e6H7VQFpEX4NZF+tjnZcafuNbndYxvLsKasmgZVz8ZqG0V+pSivQsQqHsD8HvDoNFIVzasiF0zC9
WEWbbUU+yI+EfIwDS/oWddkDwE/3gQZMuLCKwy6hdx463Rh2OsJRzYsdT7p9N73Gvjs4b5kNjWL7
319r0kWV1i2cVP3UX3sB8T9SuxtUzHhN7r3apUgjt39fRBE3WBCyB90ArVhaTnyFjHMK9SU1WjGx
iqVEAWysuitqrz0Bnc62Wgc3JzG7KCg0JQqQyIsdQNKJZTyKjcNB2MUnuIjRiRu2atBTZpssphM4
WMu6FMtKtLM8pz7jnKnPTcQtoqproPR5i6rCRXsruklfOXpRXYCclSSg6Ne1F0lNtE11DsMGN69D
ifUMbJKjukdg6vvpxIU/ORhpfu6Wd2M2432eB8wfWu/iVewMWEp2H33RbMfg6PVaQGySIOqks58t
6VPrNHFSCIZPS49j35l80WkMGPMeacY92xwpQa4lzi3W2JqGmP32Aou6R6DwnuWxuq4BNPn//r8a
Ou82lmneuobu4KY027uudM6ttEgnKSCqe1M9dNKZ3hxmJzapDh+XZ0u4mFIBhcE2mVZ22js3x7bE
Q+aEr/RvO2ymWPfw71BdWostJVaCpEmJCvWujpI606zVJ9CDLda8TXqZ+lgNBvEg2hydqPDcS0Ty
NVA7RwTZJEGH2VXoA3YcLtS3D5dJi+52RJ6bb7W5KWQcXoyscX2dG+HG1QaKYXDu7F09XhNRtO+R
4b3US7E2uFDoVoOtP4txHHzTPagDz2a86OOBHcmD0RM09VT7XAFT30/j2FKVleb4i+TTgBX/lANP
9tPe8OO5mD9rt34adULgYao2gZIU6ZPXErBBMuHbnj1zVyr8kFvEQVfpB9AMnCiNUpxrFqi3khXq
/yLvPJYkR9Ik/S5zXrTAYIABOMzFOYkI9+DkAgkKzmFgTz8fqg8zMiJ72PNeWqoqOzM93B1G9Ff9
1A2fPD+2iGaNVCbD+tzrGvfcP4tU4CCa51WClSGyHlTd2ofOG7gCY/vTZAmXErtmGs51zqetR5e6
OztOj5npbgOBc8ihgnxvUwtG00XLl4uChhk5mBkYvXb2KcWQIJL4398vlxSPYQ1UK0UjDsxhjG47
44YyD4hjWYwPcAxqqmnnxLxIB9tm0T+aEHcNs2Por2r3QneqcfvPF8oHTbo2ywT+ZxzGB47nx6H3
0zPbV7utK1e9xXjpF+NUdWgXTHQjhLGnjhrnMCSaC7yv8AKkrxTGJWSx2gnKEdeiqvnX5b95nC0O
gHowqQXIxUKxffZSunfd8j/UWGKQjWc6QZcneurtW6+kcr3TmOjH8u6fB24eGGMCq8SX23cEQYD8
VwYHu7D3ARMzGI65lVntRVDpcmj4cq4YhJEHMvuXIEmtCxcY6wKggNNAQQFUVKs9iKf4rgu6GH9p
nPz7n9rOQcnVmCGR/bfhSAMBipLrbXwjfZUTcNnRtRYCk7LgG42bMGqs9diZpAB7Qurj2L+NOixv
hxgzm4eKlkqQIKRn4mXCkt6NHa3VdJPuqXVLEVyd8dpN3l8bucleLQggUBa9mQS7qZp+/YjaEdHK
XUCfyVpJSsriGTJO7sI0p8BtV+NFPjACu0rGnLgITdLtAWx1OwwYgA5E7MGD4233vXPtIK5Ipd+S
ateDT/4zrRqHTxXL5z732FBQdCdycE4XwOWqwuSUOZiV29QhrMXW77cYEgLsuXvX7neg8ujptTd+
0R4x73LQmYDOzeFDTVl9GwXrQVhiZ4GWJWDsP0C1fKL+6DjuB6zSpzj4sJ3cf3SEworU0LBV1iCV
8Wlq2eBpzKPgpOhgiyYyaAXlpqwq84VitF2fSor/NNjmrHfu8xJeFoXYlwbv1mAfCgeUYhFNsPkZ
YeVyyQWMxms+drfcP/WtuZhJao+gjsGZn+IZ+lKDJfWDWaS/mUbP2sSJTVuW513siju56cXdaegn
AnQg3OjbkrV5hOrHOtxcEYMBm3Tk0IELKHx+68rN6NqgPlum3+BnwnNFA8E61QWjsvwF6AUiHCBD
bsbKA2vG+TFZp034CederosaH4EqgED1lgX/ftl25q8+TI6miSIJsbW+0XJ4FSHus0rMt6IePjyX
21bXUl0Q2PjXPXrHpAnZO+lsCJImo0Eby206En5LHOehiKlnyefBWOeue2vy1GwFxT+nCfzyMlFC
bEhvfN97BEC28cf514qR3tEaMHtFOlwnFNTujOx1UpBKMCs0a9Ns7TNEtbNJ+KBljbyX5XDX2m17
E9riLiz85mXIeqwbOT/6VN373uyuWO+cS9gh58F2R4XHOXbKMJqyW3d403KKJWLgACq2di1UAHTG
6BjZjd4x5ljctCraaMd/jyywLVPa3PhOVN8FKOgYMxbyu0ZwoRvbC5v7Bsr9u9nGe8vrHrPIulRN
U9On0p4MQn8ksenfMH2HlzskF45rzYF0uXHUJlRgAQu5o07qNDjz00jRyqNLlvGGU9uLltH9P8e/
fw59gehSkMHWlycr7CfUHsROWdCywb2mqOVeL0ED0w2y/SSmGLcAnnQnBhVoA/41vIQBVl7ejtgG
GVN164SGPkv1GsLr2K7n7Mvs6hcVAR6AikoQpOm2Y38fJG1/9XwJQbgqDzobJz4fn1ANt9DeVPBe
pumTfg34Kub4hUWA3D9Ev3VfgYoeqIJErCadVgEYGnjd+Go1J3giNlCP5aGdvsXUdCCN8gfecFBz
E9Mq6uu8bcsH29gJvnBihHu7db/c0nbO5vgze5Q0VBMoYqvaE9x+F2Zobehec25N7RBHn87QNt+7
woCtWycYzKi7mcaS99uyCcYODeU/0NumhOYBD6hlF93PDn6uGCcqeZEaXjeiFRie/nF003lv0Pw+
JfpKUNiCh5i/RZP1J2xXAtmt5Ca3ELdyE+P9P8UT4GtrKNorjbvYY8XdwPfHR87X7wwFRDJi7mTy
2nKJ2HZJXW8KlPcff7oWbfZdWtlBu+S5CsGHauRAtnOqtbZNwqAryxtjjYV8Z1qNSSsRBe8GYmIE
j0iN1Jm4Kv2w3Cnb2cm7z1B1P+gWS4Cub/1cYMzpSjwIemmnNZ6qdGBIl2Rv2tEvUbnUiKDW2o71
2M6C+XK7RS01y6x7MxvrV+RDdgMwmKWIbdDk4AlXhD4Xp8r2Ti31eQKcoAVoEDvYRmnWbLsaRiaN
R1uJO6Vzi/tZF++RwxC9dzAUDiGDaw9NnhwlCyD0DYpM49PUJQ/0fAVN+QdfL9gXSW3TiAZmgO4x
meZv8QSIwosIR6HiHyINXr/yofJMXvhnD9a47lNi8LYhfksVITMP46dwjecCduC2hLy7mjjJKCu6
kQ0QJ3+w76AscCwoqeZp32xFJcXk1F+1z+E9mNjBDdF8TAFHHdGqrdIlrjB8RZXkRNz3Ju4MRLAg
g/ZseTcdI+KSVvQtFm+yyDMFc6K/K3KQS/WqfDKWwlFtMn8p2jcuPER1JvZPVz6A2Ag2906RfDZZ
TdI3zFD4WeADNbzRDstwS7u/IbzFfQjWWySkz0xukfBAxIOIv9NQPXWu2tv9/DKlDJXqNpcoCwwJ
BR2wtX203TTddKqnUiSJno3UZWzZJZxgyk9HRzjzqbxbjZ5zWaJFIrB2jj2a1Ic294nlINUlEAfj
lsXFQ2X1F3REW0xMUMCXNhVB+kEvr2sBwVfEbTzQ3Nsxki821OGVcsZNqr4bOlxO/jL2nSvmslz3
PWAGmdls7bZ+STiNbqFh7MsiPAcjVahpsAFh2q1jiZMQ4ExM3zNVEpLvnATCb8fMmRVyrjsRw7PI
6IuUeGNLow7m0ccEIHuIcbD3ZqgIQYf21vs3qM4EewGmp8b0XEEQx+8KLTIZ+As9NcN7AO/r+txb
sqD5thc3p/XZiZ62v9r9SCWmngUgOtYuOi1iRsVLo3r0bey7p4mtE/CLou3MrLehdvcly5bKuReR
yAdeE0NMz6+pcm9LLLEFl34zuWoP4o9X8lknBbe2vAp/soaHRLsV0Q3zpiYFAJ4jO8UFbs06ACsv
HuDSmOs+YEejb6ZYCL1V8Tg0ODaojtLCNQ8iolV4/M5RnVYUafEe4+IsCiznLHN4WEX96bdYzkSV
3c/5dCpMc58URfwU4xkduITxTtKAVAzZWgY5uwu7Eqie/qUDk3eMUJd4jBnOmjkeDthi0Xai+Zbi
Mu+M9iXXaZ1sxjR7tosG1GH2YZoPQ1c9VkvvhKJIe+1RDoCvfHljcCY203TqS9afILAPJl1lOx2U
JVOC5t5Ooncv9ekTZpOiLqE4Z82Qb/P4cypStaX1hE1/gjgbk1iwKAizDUBrnEebvZtkB05V6MDs
301r1rtu5E2qXfpqx25rmnCWDJ90n5s+FjHcS4xLe1MDp7RNPzvmvk0UUD2AgazWXtL+xgHd8kua
kMgYHsUKrTAhbupIobDJ3Q88AkHRkM1I6+8sgevc2Bo6RPDIlIVs2HibootvtGaSUg/1LZLTfULk
4dAs71/vwrgRIxdR+Kkn0yfOKtQTTUo3aWfgcxiX0tAm2CjRw0wpvtMl9SdtagFGAsQrU9qvltVJ
+nMKyucr60d32RXrXIewCNtuisK7VCLslXNykeBc11Ho7IxQvfIiqQTXyVs2waolS7NUas+3gP3Q
yzyBasgDsJ8rsXEp3khJ/Z5dnzkobK6hiXF/JnQ9Qeylow7L0nLCA+JT42CBPRULiqQ02IhJQfaS
NmcHWlvdVVmaaCNYEiojwxkDkBb7FLkDg2Iwvxq3jA74Ije1e2RTP2aVbKjaY3YF9wA4/E3F18mT
ajiko77xWaQsDHF24b6JQFPD0J916NMNzEAOJCIuN+hRk2U/orQBOowkO3f6Mc+62Yd5d5fBnk3d
EnRLsU/Kr9Co6J+LP+p/ED1okwUpGwJNOV+zyjx7oXVLG/zNFA5XiLGwWznvMdmkrCAgzMNPTvbY
ZYji4KAiLaNB/tTQwFrAqLM7gAaq2F0BKHwQg0Me6UVxMaT6phjls588ataraScLDNSlfXGTcDjl
NFM7HiGY5nVivMoHqD4Tl4/cmu12M2qTnh/O12uDHYMzQSbvBmgy8yD2KdIEl8A2XPOTI4iokaST
3T/NbfWMxyffFC3H/0jUJsRirzu17OoczD7wngHtCG2gB8hGZ68b5xVvwBMudT9P/Cuk1005kGIb
vAqmoeU+YBjGSILTAmr39OoTdXZY6LPuMljyRYX8/IKjMSxcANEa4GDKE849ZcLFbGC3woLBOO1h
aiWpCQOarlmZPy6I4IYVONMF7T8uDxAcHUDLdn3mkPTajAzj4cFsS7d6LrgrVgll8mlGd/MAeIV2
IIRcSegsbc+zYX3NBMY6O2yZtaYkaiIO/7MdslAvp96H3GhYC9yMiYlVY8YulFhTW5KtlZfQLQH9
Cdddyu0IGOJkww4DG3aYB/9BRCQKlEEhw9A68GFbFN2ya2GY1ThFW4xxDap1ina6thS/ue39Qy0D
gC2UYkU6sUCBeK9U1Q5uwBkRBMmKwim8u82rt1B8rD54oRjqQ9dYDFSH+pqVO4o+DiKTjy21kfc6
g79eCH731OWY4+1xDztZr2ElZ8q6a+L0HARUYQUd5TzMYS5VCIF9HEzMJE32LQY4yrkXbgcve2XP
4Isc+gJj5siXsVFnJMp6a/vqYtX6VrYvwJ8FZL2e4rYBXzwgc4orPoh6cewX5UOA4LClhepWL27f
Mh6bHbTTx64Ek+RnEqtngCo+teZNC0CRhoV874cW3rRcfCQzI3npWsecwo0VEP0jDyHLSmJRIKR+
qojWXwfWCqcQFuuuDfcAya1thWKVeYSXA9WQMAsM3mHqIleB01Qc1NirvTl7YG5HDMgnGmVk5RMF
wtwIKFXjOgrtSobfObIgZ0pIJ8w/nurRupQSudokqExhC+hwdHRUvgpKOxqxmXQTiaa+2bPC7kBw
+zsDB6KpCfEbNvPpYBzS27bIb1sAzZym8+qSjJytnBYTthdXziFBocpCdvao0YQLgEaJmOTPJKOd
TKnyCGpkec1Edbb1Z1KmwKrua9Jxa84uhKwlCcbQSs55TIlaLdPNEH7SAIjptYxWpYX8Ws5g7MoB
tIMP2jpzGUjS750TW2b8MeYwKoJ51+ThS4ZbIV2m60Gh73M26TDbVDTm0IQZMGA/54GfbtseD6qI
sqfC49aGIRWbErFuQI3uTAucIIASuHAYTVVcuxSQdA5nHvF3pFC8up+N8qYbxIdGRluXsN1XiS+u
//wbpMByU2TwSENmChuXUQrNXEN2CFkyA2nSHepi3Gonwo4hTQGBUrzRwbCzFGSeijoEtIjkr2sH
ELRw7Voc9fXS3bgUTxmWNy/kxwN+m/5ZW9WJw11xUD6Gn8Qh3mZVeJqi2NY7U+GcNYurjrEzhSZ+
tSlJdjNxzLXlQgXshXekI6ja0NdF6xDVegKm+67suzsR9yc8kcfeSMdrPI1/NTdTzgVy7Voue2ZL
diAIcGdX7nieUiJjTjf4GwmdFlMklqCYjWn5esBuqcDaLJydkuOezLqPWHfjzoAO0NgjIOq0/4vn
4rUPaJyR1LdxQ+AxpZlJE4erLM71gw2oEhb8TZ9g5vGDW0ZFjB+8ePFok4BgWey7X9MMX3KITzft
XHxkVTpxburuvVGlZzobbgKvxmoHcZBe8fyWKdlrbS7k9yiCIGSs6GEAjppxB8obOe9txbuR5MYr
R83ppvBShhozt1DKs5im8MiVcjpng0quHCpHmtlW0xgITmPFuK/6/MAx+mx0EB+M2VxquLtowx8m
MfeRDnUOnYgOJXJQCyOGZx8k0xzTbBrzBzty3iTSJXdb6E0fY7OscgrAJch2jLp5uEVj4SuSn3oT
Sjd0vI3ScDqciZ+FztZVo4EOBqSxcnew8fJNWONr2eIzMb8rnsvINCKWXX4Os2geg65mhytKrkgY
/KJqjq5mRjJlJiIeYnRil49ZVYkO5EPjsc2Nu9kIh+MUwxmax7+Jiedq1K23U8wfzqYwrlnihLf4
bIHkJK+DH8tdGksq1Wzy43UILYh8R91Si0AtIHFtaIEM13CO9fFeE/doScZsYhsPuh9F401FCxgZ
l/ghGnAeweJIYd3y0gdskwXHKonpo6mWBQO3Tlrl/P6EsGEdXrkSxgdb1U+qFJKZWLS3R5ZmGpru
sjy85hmGFptxHxgPrqo1mC0dJhkKSXmkML5KPsyawvuKqx7cexrB2XGn0vmyA36OtoDoMkQLMZFq
BmmLj9FJH9rCId9Z6OdGkSifCyixFRAL/EOs3CgiaYZ9zvc/adTAZWjdqTT9xn//YgRq15fJx8Td
Yj1a3mUISogiI8lQ+jF45EzcC209nCYLdqLoMWTRvJRpiijLjkEhZvXd1M76mQ43cM7ldCQzc4tl
H0O/LrttSv8PVe/Ye1GeV6kI2EnADe6sAHYJ3/t1Qv+ug2l+cNHY45BYfVsmIAe5XPWEFrbZHOJY
1/0+YzS4lm2ScwWmQfHf/w+PjGUaPojeZGvFCeoukq3XnBlXjSuCg6zqKbZJq4P21Im/qonxuWbB
Rx5HN3NNxgAA5zdxBYyl8FtN/c4MYoNNAdqxqcV2SNXXlI2PGHrIRta7mkJhx5oeM+b4G9e4941T
K5FIswCxt8go91NlVa5VTCFwk8HKozOIppzAOYec04sgtk8RCwrOrI7UAFbsOee+LJpiPYVwH5wW
NiSTGT8u3nMT0bSfOoMlqD/Ng8dh33CGrbWPhypaB3XqHWoM+WZSJHvfpDAYtxkkCDi2ndP/UGMO
4JtQnzm01K2hsqx6CBpjDoctLzDb10SKsJPzI6Hk43+v4/LPzQIfhncw790hfakxIQ+0TK/DAnAS
fpxt3EdYq4EKDRQx8SBf05LI4OwwGVQlIouBdK0qko0WH7zhi8MgPBhuWOL4wCyTjyRVVLzNKRcM
3Ief1Issd9BrRrM75aP2xSys177BzFnXFm+F6zcrrNYhCvK8bVqhyEsVJRZXQgcTzkrOXaLkBJnS
9wQmUQUOR72KIGHvoA8FpIWjCNeYFWKSoTO+vbSR+Mmy8rmGJVZYRnLWFmgBkj58CnmLQ2Q8K9yM
K9se37MiJQdjp2/Krpuj3YafZkyy0uAmrCl4M2HhNF3VHyxasAOq18qmeRIWkjSjQwAK4a3mukvI
qPipmnAEiOW9y9z/LFMHtG11Mb3kSUe4oFOjLkAoZWvOkPtWgt4aqO5grMRU3mFb5fnn0TBJERGu
ZOA57HrVkB7yaHkUVYKBATWIflt6xwyCuwB7PRckIijko92RX+4Hg1MfV2yfKTFBNQoo50bCTRgv
syqdhf99b6QksVKcwsK2X5qu9vhQ3Ywi9C8j+M1ShdvIFQQIUCmBBJL+bUwXhGNPYiXCkxX25bmb
5F+s+u+ux3AYVaNeu2W1Y6KIK9rftxA3lWF/MAH8DM0+4GsH6RyYce5iiw2JxxQBR9G2/qKo6GTI
0j/i57mosKnOU8exrZD9vdET4+sMZNrwFxPIORmhzPlh/EWE6WW2YoMckoGd3X3HTcZNk8K9nJUD
bdXGmsuUpSEVsu7HDDJW/+K/94P9q5TFvtR7nK4QRLJRfQYc4dc9/p50BsVLukLiXwz2qTnT9Fsw
GhqwTRP7Gnd2y4NbNT0alUvfVjT+s24905zDInPMeAiCnqD5LMNbPD07Pghnj/mAyJ05sYCRePiD
mgG3UI/MGHP5mAQMknKkfddDWKd4nSxp8zHSHQ3RhZY0AZll6TNvRbn0qQFz820wZ85f4U9y0wVi
7bT6nHF93M9T8KQ9T5w7fRjhHZ5aqtZAQUVHpxu/w0bRzFL7LsJLsfbdqH/EVY9LbEhvMlbmyU+a
fT2IS6p9IngV7swGb+5apcPJAF3WdY+66VqWk3Bj247PmGQNBXyVYCDCyXJFSzpSCgFIr4b8rc12
yYfCrIuz4dlvyA52xvCSof7AY/MvtjLvUxvuThN4X6zKaMFyxhgzsXm1hsawRCnVhn63ruVrMwdQ
BipkJI6OBOguAFKnTwlXf5PompWghWtfGDpYM7fvDhw70AUsO6JqqfgqKv6AKHupmZcy0MSiFcfN
WhsdyJygPkBPTEGXp6e4J+SZooXJuMY40de/HSLxMIjfwYCrVrCK8iMwt27ZT9oJx43V8B0fqVTH
XVqqmUuZE6tt3SDJN0QlB6boi7gnamB8I4pVSZO4l4HJbHuOFLDVt0zpbiqPFVarW4OfkYIpn8hc
OO6dvCy3Qz46G4uTVtxjnC/iDvzeYH7kS5nhAALDxjRWoOwM6CkA4GpKfkdv38zgdEouGFvqel+G
iUVrVnAwiN9AfkBz87BalB2Ir2HOX+d5n6Tlbze4J7o1SX04cj+BsuIvQn4NbQZ/glGWMTMp64Jj
YfhnERP+yjBn+6GpjmY43RcjvBGBaYdmWHBvZvHK2cPcjh4JJBwdOVb7rp8jZvMeI0WH6Xv73MX1
Y4OdCHgFIKduQiHT8pH71V5LAQS+zhd+RHHmuoGoIp2twe0HWYMk1IjpCsbKTTDPT6w07Sqd6A5I
WNHbWJkMeZaLcUoSwVLZbjJYBZzGOfYcwteUOMGvhYOzsq3yPhvO7gRWW8UXMyHM0c9vZfQ+GtbR
7nHJWSa35KLQPH025YqophywQPgXxFkcqhcMyQhmjJm+M6ff+cx6eG5Sb7t8OSqyMlgjc5wU43gb
le8mO+TaZuLEvl+/Wag7lSInWCbTS5xp2ik1K8tgl3D613EESj8Zf3gVNxntTksIeBjbGyDcz3UX
7kDHb9PY7w9zYZAERdPOKIDHLzy8u40/rbC8TXS47wzE2ipwS7C25rXxL33kAw2K25fIgyvqPxbR
8JVC199Vb3PCaaXqAPK6lbqzsuiNQyc9ZhZ9h9p+YwUVeCKH69wZVwN0KGYXZOf6jofw7I7OAQu7
xgioCNn4TOaHIvmpBGlnfBbhIiMYNT2Ygqv2LLEcCR8dybKgp7qA/IQpPxmZbYwoZiIaFwe5sFnT
rxHNdd8WJeesgQRcH6GYFv4iMQ2HWNcSuNaeSxOULEt5+9pxwPl2IIpnq5g3apk0dgY91pVPegYl
KGzL6GhUz1k2giaH2mtxZOIQBWVEMpRhirM3GxjPycxKYro2GqDozoL54tSTnZID/e4Uqd74YfYQ
5s5fPp8rMik+X/IYZXLdRL4HDAiyuhpQaCPkHU7YZPtq1R6y3L9pRafPREuXi/rSbtdg1fXsV3Pm
EU+Lut8m6tuwQfn5Tn03CEFCI9RPkUQvqPriBQM80aaANWZGbV01ebAxFZqJixzJAGBgBuUypRlg
U8NH+7RT5kv4D768kGOT441PGdLRJhp6CjPpBSVfharPMSvdaBeuLR92U18ZSmAk8OyfXIkbj/7b
HRoPGYuGxHMLdCGiXXKunU8Vkk0kgmsRYOWyxBBqShElJFGouACONNYpyH8vY+2d+e8GS/ZqOBjG
9BvJ5jWJnD0Xm4eR5pCKhsz1aF95snu8VSikkQe8LaLrySU+6AV6w0Cnx7jKkyesQ+jwILmIJQVQ
8zDO1SorAmNPXYkH+1Ruxry/ytSqr4Ym52hHzTFnxqnyVu+zsL8TdRdv65KL8DAER8+pvkdGBMbE
yCqJXEzBmtBj1l9Kgllc3kfwAYWx4fzCTypScTRt9B7INEdOjxvLR3F2W+sbN53iTWI9oMJg285M
04EpUtFeJN/RaNwXZfaY2P3rHGAbQBP+Ln2r3HYczKrOOeC7+E4aPz1iZd9mZO0s2XQbwkTtwVdq
a41AvKrok1YgF95MceOAUSVDF3hYIUmuC2KOUPOnVd6RXmlrQNM+Vn4GWbehORsnbRvPmHK+ImiV
23Do36Z4ZAYQPZuAb9c6J50hHucJocDB5DGnFGlXHZLAgNw2jy4SH21vfol9Nq3S1yDliN5grqV9
SbxbzYQiVHywv7vuTzE2z7LhqE5/+JpA7bUy9KlLuYCUY/GRePAWc/HujUnKI8mAP21oH6+d+KGX
r6WZHeY6Tm8w5a91sBVEoNcpga6uBZ1vDJ+9FO9F013s1H5pBQfJPpYnrNaQQsvNSASVe/snkelH
0eD2aXsLjKiTbGWJZ1YwS3CV5iIpzDvGBP3GQnPZxryxprap7vOKS8OWa4zFy9Q51ckd+Ae0oZNQ
wyWu8X/rEC7+7ATXxCE+HgJUIsoHIVOM6aM2PWapSJtj9xz4SKfKxXvsZ+lbXdJdkVQ1B7GdT+4v
Iv9d7XQDG4d4C8myaWFKQAbus/hGxTjYyQCxQDYjVAg4JDvn4hU9k/YllGHVFrBJu3zzbYSPaXoN
HVCcVhmdAcIU/H12vbX0Vbk0HGmGCA4x600SAIrxhOAmP4XEcvWygyJ+DRHJ9tba+pN6oTUFbm6M
aJS/YXmsd73J34Qqgnsd5yjPj634Zco+/4opvfNzv15Z+XTXYwHbxBTljpX4wtCYny2foEuD7M7X
E1YHPZ9RSuw9KNTFjLMX9xFN0D+ANYWAnGBepDrKK4dLNXbXmV72nceRXLLfcbycif4bzlHmjHXr
5DI0y+FmCp96me67vpd3DpwmZRHC9jR7vBnhk3Pi5ijq5E+U6aFtX7K0+nCjLoKypa9lwEuiOtb2
3fdKstzUWDU3WUQ3nogrPmDpHwJL/AUDIyCrbjZiSNC26OmlYTU8YazbKe08AqB/qTQcJjDRm0Jx
uSpqY9vH+kOlOYLKMN50XVbsCt1Zm7nDkOxuRQICw/Mcb+ML+VYJY6M5qm0wGT4nJiqtRf3TxqAD
baX7CQLcgHsL+yexG7cgXZ3/JEzpN7HnWjsbB1O6WPFEPv1QhcLBoxufdDzz3iEirLBwnjPLmReg
K4nlBQ3mghSbzEqsoM0r8Rx7+OCQtqkidVGfrYmBJdiEpTvIOHZw0LEhbAnWfYVUSdHv/O7Y0BR7
Dy2h915MpPp9pRg9ltCzTuSei1JVaxwNDVyU9qUq/RxHK8iIUMcbd6E7ZDicScXiTp58CK1G/ezU
UEuIcmobBopOglMesW+bicGupByXIkEXiRTXahAz+e1afUik9RUOE8qWhDtYE7oFxEG/N56zeryP
4+EwJB0C2ELxmmK7JiFefdSVywdS1JRipM5vOKiP2aMrp1Qx4z2uz5HI2SIoWrwtGcivs45NoJTO
9+S/J2AvLMI0G7BaS4DMegLXm6xHHEIbiYd/Mxom7hh3CWxZkONyGo86JoIjeLQNhQ6E/iLiWF4U
vWrbVRu2yyO73rSRoXGcG//BkGi8BDD8xt7DmTBWYZLeVEuvGbMNovSZ94ymj8exm/lqCgMVfKD/
cOCs0FLQuR0BmjKw4zhZu78jSHj6eujqEUTrGIkzp3oes4IjTAL3vwXaiRLYOfed/HFK/efwQez6
XHkbkX5XHoI+rUXrDCdFHOB15GKo134Ps4vCLbtXGYsSHY9Vae7YQwLOtXgqPUqB2V8V5aQ5A4WW
+ksyvxwB5kTu6DAHsh8Wxm6SDC+lZe7NshVQJtzr3NfWXoTQFcpZrjtN473Mr0745g7tLWiUswKo
l9TPRvCHsHiVVv7IBTaGOYG2rDJnS5P3s3aY8TVV/Eum5M2iNgleoqZuQQgHpAoABL+fd1PEPCiO
K+tgGvKZarJS5We3JMdSRRXrq1XR2cDXOe0W3mn9UWhW7Ql/Vq9wz7kCuBWO9Dn8rEMslO2kCgZu
0XOh24NeFhRaeY1G/4TWBP+aN71M4NHg3Vk5P15lfIpKurs+Tv6cxKr2vWViHLNpNy1n7txsHbd5
o9UdIufRIRd4wjhKCDkwOf/biM+1ItCKRHLL4IxF2scyngXAs6N32zHeRm4QO9WXL9g9H1vf7EiI
PfiibXazpf+skSxondLKYRdYUSq+bNkC5sAPgv1HHT3X7Y4MUGY+J/7y8WHE+ZML+gTgNTK4CuV4
RIP5wdq0Lah+TgIw4gsGZ0lPfs5L19/gLhvzw5J2iZLpdRYZRp73zh4YikLKMqtjDDnJztU+CjF1
Vf4ZYwTmxbA6cc7n5ZQnTdiSXAsYUqDE9poOgVmnV5+FRONjzGFKUwCsYAJ4c3BodHro/fy95lQQ
j+F5mtN3MbMkGXSGe++NxbV8CKBgyOgrNdiHvutCnav4vn53qvAqxGsoP3jiTgO7YAYDCD4jk0H/
hKXmjoPRJqmaLwVMoqXZcXglMEuBn+6f/X68ZUy/qbzFUMFLhJush+KtrnkXNNcBp23OoBxSO1vn
uA7YZDidmvuxwz0strLwd/6F2cjWcUBKZOKeg8dH09tbL7gGSJl+aN87kEoK2oj9xZWgRkYQOjgH
GTjjOH8kwT26+i+UjEF7X06rgQafwRdHlSQHbUWvTgXGgYOq5p3hRvpe4rrmGL+S2tpH7vgUtump
SPFx1ldt9T+WeBbUHbGarIo43SYpjyfUUVs9TGbIHWVaRYZ3p4u7aeIK9P9xw6pJw+n/vWH10PSf
3f/uWF1+y+9n2/3nfwj/X7a11KX6tIM5junyK8PvP78i/2V7nmn5touD27QV7aZF2XTRf/6Hrf7l
SE9JQjIeXgds9//dsWr9S3ouzaymbQsPDVD+v3SsLn/Q/2xYtYRNHRr2W+pVhUtGwuTXvz8f4iJs
ee3/pw/ZuHt3DFZ2m2/LnlbRxEPbLReScAKmfu1X2CkKFJb16CQl0YWB6U/Q/xdh57GbN9Jt0Ve5
L0CALIZiTb8cJCvHCSFbcjHn/PR30f+kLRsWutEeuCExFCucs/faCZi36FmVZNXXCF0Pdj7AXVHW
xX8e5fX/ol7/jyzv6wJV3vIb/7g+er+eB9vI5UF4+MQ+XV9BX683qS/AJqrdCdJOU9ISN/UPYKdQ
qmJSIxJrYp5qc42nLPyechzwbFDWnmILmIlDEUc35K19cWG8tt8fHBeGwV2aUmFI88WnaNp8dtGP
EZSCoJMEoIINJqe3S8uMl/BseSy6VGLRtIjWk5CV567d+pRT2JZHF6DvKM7JaDOHRfKaooyk7V2u
A91ffXGR5nIV/wnQFZZLk9D1bNdh8IHrE78/voAGxmzmnl47jp53RgHIYl5UsugnRo5TpiLzgEMj
wOUHTD9Qxrwx3LZOfFUD0LztRkOjLHFCdmbJ+zjMxZNOgm9ebD7HGnS624K082UAoCx1yg2K8m4T
RkzvGKrD04imbWEzU5xwLPI2/IDQIiOGK9RNIbVc17wZNx/zqMUujZoZbDgCodHO9ZHCMEYGKZtL
z+z3VlrQkLDt9HoYKZ0mmbtDYzpeYlm+5kMBUCnpl7kdLosAYSmZjfk+pzRHtx9dMYRhXCJ+dA7c
0TrzKg+amKzzZKCP7QVoO0ROOFA1vc4OMeAVKzyW7XkXlyN1ZU0YIARsWl5sTQOStc+2UcDGKOEM
SDpSYW/U3yA3hKeOEyLN1xTBopMcGz0PO6vqJkIGM9LYbHHhcVqWQc1JS8XZLnIGCJMJ/Kg+q08q
MalfmfBifNxEYYv3yILZdMwxh6/1wIbLTdQe11CM27383tFdvbSc6cNPZbBPk3kE9RJ1m6lqAexb
+WPoFhdJAOQNcK27+2JQLWPm85gSnmebrm36ArX272MKfWUcZp6pQfZT4u8XO1/r7Nn8wjSq530w
kl6OyEls+mKk9B2M78XA3iTpB+v535di/+1SlCeFYyPS51+Srf87e/k+ehMopoDe5/ZoMg1TiId0
TS5aQVntnGI7oJlj77phJrYvBIQWgR4c1CIg9eglChL6NsgjnI09leO3qXjxe6mJxWi8ndXJn6Ad
8Zz17TacymabFfF9NeN4XIqUg4TQgby1QTgU0jmO7bsIJ/reGOrzv+/Scv584K6pTMVyIPjD+fTA
mYdq+qtoJZRW2OCxPJ+N28Gbcb2FDuVO9taL9OKcSEnoRJXuQ5FSO+7YKLUoEb+4mmXG/fT6Xcu0
2L0o1/QYBL8/c1kMOLINGnJO9d2yrHebk8INXo0rpksMQ8Jr9kGhQYqk1Kh6hN9oAREkzV26ScuH
Bg/3CQgaMpyyd5g8vrg8JrC/XJ9USIlZN5j5/M8TcxF2fmKUBIMNT15Rw47s8Ml4/nzJ8TjmnGSf
43J+8WyCddgda5TddrCZ+yzcDswaL7Hl/ugC4MwOeQsEjJmnFqDHYUYtfMXYhhfaAX3LUhruSMYe
+T5+sF0E6OXHl6S2UAIl/Qslk3sdNj0NBLA32jhXzli8vJdwQtZmr89z6upHAEE3Ln+dEKr57Mvw
JhJYgtC31ciz0p+Tn0xkk9g7Q5QT+RkHt55bqnmptfGJkqk5NTStkxxkJCndg/MOKiRklRGcKmqb
23guX4qWo50fFGoPKQIUZD/qQzn2360xorMz3/GrklMxVem2mNzxCNMEqijwCYBPZXhyzJnymYbV
J1rvouwR9JpTPR3j0rtGXvcjtnJ9YrzhF2Gq34hgYOPgjthQ7OgwUMI6+111L/F33VMru9RS0bLL
Ls2cKDrhOT7V9HEgyKg/xWH6FOiWoKImxKevSW5M5LXTxjSLOCxt49IFASkiucEiSq1xcLGBCfGQ
sO3YSHKjEw/HJLv4hl6mRKFlY90L0HQTrYn/J0gRFydVvgurIXhJh3bjokcsVCcPSmGmsNRxyFVD
qHAJPn8cjq1xZ5Ruf9USSJzy1HepqSgOQi/PRXQI5vKH3w3GgyfjM7mvTHK6fELFCcIo6cbDbJUH
l+F1xyz4ADf9yjdb69wFzmVStvxe4UTUcrgr3QNklizEWUP5U8xlTiDWykIPEdtw3HL4fUUVeEdW
QcRC8ZuDCAdVC9mQQwcpNHIR4LYtMcZD+K44zj2MhX1bsA3gOOnrM3J3hIhZNV4D7AyANt80y0Pz
K/fJsfqlppjsen6iqOVHGpjNUaMlwFHUtEgjm+vRAgXkJ3OxFyWoDZvOdysskt+7QW/9YdQUC+Bq
JJrajGWh6QEx8YEM4hgmhrkzbLiUYjYvUN4HbAjCE98lSgI028xO9Hg0LTU5/NToUrPJ5Jdkkqqt
jj7sihJ8gHCL/p0PRKc39EmjBy+CGXS3t07j44TvHHXRWJycHkYxCsCJgptwgczLhRqc0VUyiE2R
4DgWVCpSOV3XdyE3zKO1bvu6UvscGvLBDUyXtMZpk2Eq3ld19TNpwiPMESwVRX9rKXw1hvSPCb3q
6z6nZ6Igyx+hcMR4jqL+w3W+uQEJhHha376Yaf+yurk+E7/LxtxkI7P8/X/25oEXjPkkUAlpb6RK
QzaZzij2qiK6FkrbD/i617X04Gm1AAgnn9T5iLYWnq9o88Wl/GW36zGZO8IWbMSFsyxR/7mUvlZW
wTSEYAlD+K4YY/a9iwIaislLnZNAXS9BC3agBpZL/HdClnvpsnnL4YhkJaEwlT/saxLiCV8U5tq0
X4OYLte/L1Ms6/2ntYlzjC19X3GW+WNr4vp1HSHxoPeZ0ROa+SbA/yBI8uwBnB5FXPvSYpG98jOy
gsxgooRYPginnp8zLe7ntmDLVbcfxaKBi3CtvvgZu4QUpvKhctVdPJTT8YtL/tuT5SQnJII3VlT5
6SXXPp69NuoNdi51d4w6COTzDHerxv2yy+yC6rxTHQKc5Lte6bfWAIFUsRdxcrU3dfEWxKgpIc33
B3K5rn4dyDzG4jaHJMf21EFRk0WQ7g34kY1Rb3gcD4lHhxtXzGWL/Alb8FfD5a/vwTOXe3ItKXzv
044FxZg7R46vkQhAFSnHYMQOKy7jIJ238DOQSZicMyieIqn0wobcVm+TV9ZH2eQbI2XPZfCziSJo
iD4EXYySqHrTPer9KrAw35PXcuF43fcvXsWfZ01nOQ1bvq0cU1rLGf6/g1wgG056zGksgV22mUwC
zhI/hvUGGh5+HI14DdKselQlYNIRCr3uuv5+IJhjHTFglv7hmbi0x7yuqTZZxkT3DA1X6TmnRY63
SlqMRHxGarekKqJZGa4SCeGvhU/21Qe7DJvPX4LH0ZlZz7eWf36/F4/+UzNWUMedcsAZjoj/oKb2
0qkuKnyvWFgdZm43AV63cCSs0D4yi+Wrytfp9b8fq/zLhoxTsol5nSqIqaxPR3iq08YkU8zqgrw3
EJi1j2APRC/WsH6u5m0/cS7u2qg8Dz7CbTS45XVUk17EEdneSZTIaAHaO4RGP9gCtPeRGp/mdMlJ
EXV8F7rVbeOWCHqHYF9ETDK0jbeiBR/a4sKOIyKrfAnDEmdctBoq5KAZ9iudqEPRWfkGimB6yPn+
SjW0b2OoKSRX2vmWG6R+Df78EzaatUNCu/MsIkE7PR5pxtffPFhNEKSum8hEmNgZJXFBXXDqECgX
ZVef9Mz/ibwTM8KYCTCugJUo8GO6L846K38MFetTkxTuTTNeJChSQdWWCVkw6pja4z0iPP9iVCEu
ZntCrk4i1r9fi+3+OULQiLkUCKivWPSDfh8h2VAWtmiomzfL5sCmrQjbuIGvluAxqrxpy4x/ocsl
V082dMjz4aczF1tycnFjiHmb6aWz0bkIWWyiztissIYSDeNmW0Ef2AmcF9mNVx1Ehi2dznbbLn0e
f0AUV2Xscdoc71dV0gXrxXku4fkBFNn0SZlfdklQspgYX3wU9rJKffoofCX416Lc5jMif7/loE5T
fDCRRnQJWVrHDmpdbSJIaG5qDplX4Qjwtu1pL/YKAAxgIGwhoZdcJuzSC9Y1YB4Ar0ZhAaWFDBX1
rzqJeyIfxkM6o9rKC/ubkVV6W4Sw4Sk9FKd4RAg79TEZQQv6g0qPsx1ctHpk1QuoeOaT0efWSzU8
NlpUl/9+ye6fhzXH9nzTl8z2RKw4nw5DSpZGEhc0nWYjhBsGxfBQZzX4D/Nk92V0XWcfuV/2x7gn
NNafc49mPuPWMab0Ec8Mq9D8AutBXYdGZp7pjnmbIaFNO0R2eFZhdG9o6kppPwenoYFw8IufMvVs
1OSkxT6B2gDdC8+GKgOGBvipIgvM64n9xCWGra0YZrlvIjwgg4daX4BUusJ7Zq0GauMEXj8UjQhO
k9qVdXSnQXytC4IyhzoYMMKIfNtm7TmwBGbxQpPuZvrEuKSYk1PMoEMABj1XhwQKDfskZOT/frjW
n3OsQ+PUAtfusOuwfj38/2yKaPlhootGHA8IEkj+ZterSalYaQwTK4dzsGHQDmDLTWgQhu01Yh2S
s4bmDi7lV5+ztRy7fx/bXIzgJVOVkZx9P+3QsqkGdVDxpqdC0wshn0FKsU5LfM8D5tUdCS0HS4B/
d6kblEG4Cdn67lPjI1Okdv37yYg/5xYuhkHnM8OY1K+XlfY/T6Yz5r5Nu5BN4rLRntCXM1lrc5cu
80AeNsFpbrDvkvKMpxGvZdRjBunxF7nAZO9MazkWGoFmHHanbKSOgZ2m2ZkxEgpzrIJTWWF2mrzm
LW8CvccKyBEMtRUCR7X/4lb+8gUtdXYKTHJ50b8GwX9uRZmB0RUdmwKFAELlh7btrAvtwbWh4H/t
DiVtpyUy08wOXoi/37CIqVxqcIXH2hDsyiJuD71B/VfVy9iwyZ2qQkJ8/XgCqdWIx55pyGhzsTOw
Sa0Qof8cU99+sfXh37diib9scKjwCzTiFPtJkv005XuYJrOho5gejUQciLQokPoFj04zBhsZZ9fA
hKJdXkhjVyAIpmIw7SYrrhf5sw9bIo+uk/EdSscM+ONViGlfxNpiXocKaOFiW7HvA6kFLPiezHPg
tibijLxHvzNZ3fWHR+PLTYPmGeaBWPFpZHwkOjvCoXBvhcdbVrGtATLhTSxGtz1MaEVDap3MW8J7
cEExg2C/SrPUuwsMvqfZxbLBrFdgVSr9i7yaX/rEuKhhGFzOjXj1+6K+k6F1N+liW5Oqfke+M/q3
4lCbTv7NQ+R+MdbS3ciZQ+7oTPUaUdeHTS3an5uLPORUig6OCPLUfDEkMWI9eHJB4O0ODSJVGONo
4zfDL2Bm+2of3IVxea0UElXPwJ01FIADHdj1uOuJzMinvfLtcC1bzude3ondDDBl1xhTtCHKhwo9
RV23aouNWopmTjX736IGToehp3TjjGyRxdxlrwY7eSLY/WPQFvGxjd7pK6gNWvPhir34jj7ACre1
8+pJmJFTkg27vKHKGYW1uTUcv8KMDX4y17VLSmDZ7pclaOpc86VJRth1afXQma17jmhdZDi1L5qs
evDdJQ4R/N4Xpx//LxOF58Do8Zkv0Ht4n1Zkmfne0KD+pEmLddpvUJIYdeeepRPbmw4vc6youKws
/6Zt5kNYivS+nA3/FBAwSkVn2viVb947MwM4DexoZy70S0k1Rmb9++AjwhqyqDwis6upnMHXRgfX
DgoCI+TN0DLFLaEi1D2KaatHPBokmkFWMjN1jqi2r4ElzfsqRUNRjuNPDdz3xqrgN8ed354z41DL
MDg6IyPDzOy90w/+Ou0RkydjdUHZ+iRbx7hMqSZcaSfhGDp1u0Sb+XfADtTJUT+XoOWvW9x2pFnJ
/iJqEd4bvWEcgrE90cV66gpVX7peqbeWzKHIwu2aZ8e+rbrlec3tyQkb42WsICe50VDvsUFMmHBK
5ySiXEETlcnzFJIsFG7rhTzpLS4t8EHkz7V1vAngJ59Hd75BLm1d2LQN/j3n/HXKwb7AFsRiiTTl
p5WAqT7Goi+oxpYLjNmmWqN1pJhg6AZ1/TKwG/lShYhGZXiO+tS4QrJqky0VeFu8dGQ2wjPe1VNx
THvKIKKQ7jWHjXkV2wChh4iEPkloycZmAdi58TkZPhZJ2tbozO6LteAvpWVULpxnFfRfumli2RD8
Zy2oibnos8V63DRptI1bYsu99imPi+fWCeBdwsVd3gLBQVUdUezjY5sbjOjoOV4n2whv3AbIvjTI
yE4yvHeKNOhaEYSJEL1Z3k6P93hruCnB0b3awStN0NeVw77AuQYdi4Ncnb/0rf1dLFw1YU0HNeNm
CDr5jAYHpCrSs9VI3ToYkvzWhjIKLQvDUNAQW5bN7n2oa+IGAN2RKmAv9qYLaorZjae6esNqfqxR
cG2LJh22/x4H1p8f+qLnoqorHdeT3q+J4D+PLgopvzYx7VKXmsZ6QAAUN+6LNhAlJ31ybzviBBxb
7HuizgLinNotgJp7pxtfE4OLzyw1fbUc/rlj4pJo3HIEkjSKPjcKwj7sB7tvNTEw4WM99Y+IrHzK
7wNFT/TpGunQSg8JonQ1kLJthFRDFfjyMSUyuBu8rw5kf67OLpz5pblPnY1906fVuQ8MV0cJkB2y
4ai7S+ruhZMPj5rSafJMkhiG/KAyt9xNt4buuskWYk8Tc9FJTj6HEYQ/UgJGR+xje88g7t2I5tuR
gudNTTbCnGDBEKx/xKjGgBrQj1U16L0JxRQnE9TcBI6RJ2DtvJEDAb54iB0GJrX8BtPkTSqC6hJR
2t2/B4a93NXv+1bumpqd5/FVuabzaQVoPVNOvc+ZzKUFHlXAc1BPHpUXdbtWweTjUNxAQQgR+s0O
vPg8S6/ycL7tFiL1UJbHIknuW3IfvqXaGVcRpa1jtSjUFSimdY+m6ti5r1bobBA2Oo+U7YNdEuIg
SHDuhk7nrDFS9Ntft2ePz+hh/S8WOWupG/1xix4teJ+S53IQ+33aoJ0BMDWtkBEH8tWUVNUntMbj
XFM3Wkrl0+xekgaJR7tiua/n8kPZ9M5+fd9GoZBzLvLtWnXdtvdIjYu3bodX7d8vQvzlc8BjL00h
6DTa9Pd+v8qmrjwNtFivU7fH/z8RkkyYBkYrtJgIuLUE6hFFVBj5EnPhYxGYkByl8aO1dNE5fu2N
Apt7Eg/kZCQEo+ZDTC64vImRN+9TXxBZCauHBe307yv/y9FHMq8sXeBlZqZV+vuVm1rOqvT4kKd5
1keJ6x8oN0mezYTzEntqfpWF7qU/Z85qEVvw1ePHtVGFd8XJDhHKfXE9f37IXA9EtkV8IHnpy5Hi
P3NdFgHqNF02qB0JA6uMFXwHnT3e0FTdzMloXRghkorBkPfpCASpHcRrJGlI/Tra/Or0q5k2nUx3
v+omX1zdn6dWyeUJc+kmO/TEPyl+LMMZstx36CajorsIUcKqFDYSffSXgFrCngposOmziuTiVBXH
bmdX+mEy3ft/X8cv6cnvX4X0KdKjgOK++ePTePMmM3aHgsWU3OyXYFbpvGrC4RsOr/lgZAQGisai
8uv6MFbhjO88bAJQYqnMDiB7VpFp2VvIgLeDtbR8KOjuy8Dfga9PSegcCeAyXASfCqmlpu21Ny3C
p0GWzfl5ZEldodUilqkCXoEQJdt21fBkGAbFZcLs9nVq49fTBA00iILbjMDUGfcEUEjnrhfJzbTs
3K1Bf8sTPP6+TXK8EXTUNUmT9wPX5NRHomQcwAFVAcCnysDcnzW2ceqDWez+/ST/og/gSSpmFrmo
yfzPggxkNwFQbpozXp7nR/8xkGI8ufB0GkqMlCaJR0H0HNn5ycSHDMOtIEAJqUgFF/YcOGQpfXFB
ywf3+6tdCovC4ptkwkOo9vsHQAddJJUbsJKFqthzOOuPddrs5Sjyy+hgzv5JBv5tBxY9aOPxG60t
UmwFi5l7qSNnvLD1pDYJZZT1OBcviJayCzxAP/59lb+u4verlBRuFAd7iiZ8D58/0yLy/MGUrP9x
T2cUuXex5F+rzuZ50RORIkHSrhMyvcxlZUnIgu1TpN+xaXPWFV30SpHntoy8d13lw5ETpr6xQYrU
S2JEDDJ7Q7QxCNmFIjySPL0O+7E+JIZ3XTPjJ11ystpJHLzCzlckYRDTrm5zd/BvphDxN7yJC9tn
FZ4MGT5EBlAUOy3ewC9kG6cpG2inRNjZAhKgG2Kjg6U7bf79iNSfcwUjSihbSFssgorPLzIarSmu
QRJMwOKPxuwEZ4TX0dl0rcWFBIlhx45oOSxl+Io82n2Dw2YCUmxatfXWCEfUWS5ML1ne6rwhXLkm
u62aa7KH8matxJvfp86eDdaS1Or/pISG8Sr1v9u5L05oCcwbM2bpDyObcLyke+nKMYYwL+NLVVne
Llg8uioaESakUlzibwhrp70cIZ4jTUMqn/TZOYiy7NybE2hjDEm4WDJx23v8RuJSmit8hI8zhaO9
1E26Cf3pvXHmPST466axvZ2urY3tTCVd52lByrUetJT2JWm3ZUoHoPVEtippX58t0T6Wbr4pkdly
GjJWIHXUeLIrr7yRhNmRJYKP3XVOFcUdmviItCLiqZSXRDv8AiS+s9Wx4ztBZllAzelMaQk1j18d
yAupTyJ51vP3mBA/5CJ1sVO5Mi/+9x9lf/Ha/3Jo8000qR4qU2ZnSKa/f7+FU8aqJDhq3etbM6Rf
4+fvdmFcRb2FwZA8ryEd4LQU5JvXBDnEUX4RFRMZHpxufPwdkHSnMwI3sBrFtmtgbJBaFnYiABA9
7/m6YfIuhUE/i4j0Fg1mPIgH/x67f6nO0tPw6FezuVTopj6tc2HDbNh0vIic9I6NZ4wPekINVHU+
xgJSKFdTRP83mEm+TamFLkG1t2MJppsYFv3FxSzfye9TjQ9swBTIbF2FqfLTd+RVTjqpEicdyqR1
pQgkK/MvJl0bJ9fn3yLt5WdzprHVcuL+9FvQlLf4I7AVlFVH+A0GKXxTdWE9NSKDE9ng8Z+nH6R/
AxU1S5LoPZ1so4hV1snkI2rFGQYLMY0LAAQTbEiNrtrZc/hdwENal5H1Q4I6JChLvxWw3MFxaBBV
od7GDbbxpKABUofGBsOjuY7b6tpKgjumpvc8GG/CQD+UOVrQubvmFewNjr3NAM6mDAiFq+eZ6JXw
yYv4icELRy2S4lOsZ8rlOKLIgqcm3GIzS/fwNUjeg4ZHZHCxK1OLhJDBeG8ailrezGbZQ6SQwliD
UEUxPDaJcWqw5RLetOvCnmhBz71hzsNxNB38Btm9BIikQy6+9WYq1kayzob7IlAfYkLmnzQBRrUA
3UXsuT8kVtupJR4TUTErgqPXCdi0VTbb3+1y06UWXH+Tx0ODqKroj1GydgGEopYuizsMq1sjDeCK
SdxcaLCWZ2m+lW3r85UQLWGE7dm/jxA47HIXdUQ3J7es1sAiZ6LSxjJkdgnQYOOShXdBCcd2Xpqs
3DRWNR7hpa1byx4hejYxZQPzdUpnd4+ZcWVWRoH78q5mcMBamM5+XvvrSRHr0hMKqKg55jQn8NsU
S6wJ+QnAjHBBgVLVAINqosHNWL+ixiFH1rg0fBwKTsnDoVOqVtSRz1StT91A+bufOCWnGloG0uBh
oTjNlmNvrNJ4DpPyZcpw8Tug99btglzzfnn6JRNFLDex513R7vmG77EDjIcKzjDSb9BTKBEAZl0X
BIeHwnijBX8OcoGPmx/D+g4qrhw3rVEE0C4QmvZNCKFwYRx1x6xhOi6zzt/2On3Rvbyby+TkVNF3
IxQ4K12bBnj0kaifTpPcMEhelM/dgtyqFctBnCUWflf7IWhw62dZhiVdV+9Do6BX0NT1wnAT98ji
bU8hS0ufTDs8xFmBRdgknDUvShJjvWu/jd+s2LisBm6VnDJiTY3+w4t7sJysbiT5iZWVXtqEtKyp
/S5EFA7rkU5+DnXBA3byh9haN1Jfipi/7SYgLsoG87GkPGgrJuq+uIuCDCZcT1mw4bXbDcOBJw9p
Vt6Mi0/OM3DvjT7fSzIGp2BkprOg0NIjs99F6WLIrM84GUv0sILExQFnm1XE57CBS27Wr+GcX8wt
LSVAQteJ7d5qC1+6558TkwhKU+NwIcst2RlL3MHsHHQssVsKDu9VBj7X9Yx5zR7/IAf3+0wni5m3
oygNDjJTcCvLq7nSmJ4qP93MiuNuHryAhvDX5oxHtMpbtEYZncYieh0tCiJTdP/rc+UNhttKwtEJ
Y0wAnnsRhHxJub98ylH/UwWYd2TNE299xHCL2d8LbkXVYrd3vjEI9VY2JZ1buHZwDTHlObwMI62v
dNW+lSidNvX4gQSc1r9FHR/x/I95oD2N7K+8Llr/3bVJW5kgt2+1zw+3ybYvYnDyLRNR7SYvABF4
Ldmth96Iiot6gxSjseitXBsvVIiwe5XcuFNHQCpsYz80fyYlHBhS5F+ykF87RjPW2hYFWGIBQFfR
vsdaFuTJjb2QfO2SpijiKnyX80eDr3wzHmieEjVlF8cxcbiZYHwTv5y2oniSGOPGrH4jla5aRfYT
9uq3rvHttaPE1q37d10yY8GPA8ZNVaRAcxMkvOi+6PZ+73y45X50DaywacaEqZM7s7ROUDHuVKrv
Kt921mnDLI+7d43/t16HRvluxuNtJpvHfO630HioO8058AZdXwgzuqhy7taUPPV4Zu8QKH69ZTxW
pe0uBKF5VfrGjSjlYRqYbrNJZpvLsgAw4pHuxI9aewIAfQQgkwgdiqEdagYHeQuvFEZInOTpeuZc
mNIktuhFGZRr16jVWjCfpFwR5uRkzPA7qUYaJ4WmnNzxeoOo2DuJvvGSa6OA7QwvmrbLnN5BhL+e
XZioZRVU+LyvDByKm9oMHbwx+XcscvmK064CXCK3hT/+KBPAzm2FlrgPE4xvDDaw5NeGX/+s4XoH
JlRRy+npgOtT7sBnMCZGaiyHO6LD74F7o6IOSoRFJc2FlgIR54UfkZJnrBLgZgjIm10j3Uf+U9kp
tZIpSo6wAw3btdTSJlAruXjGyWFv8NgiYAVTiTmRxaXYgQKSKy9kzNQeyUo+9K+8tIdN39MxhwkB
ZnxXCk2E78DthVITUkfnMul5WbqCPtM4T0bdcNIUyXs2knlPhegD4wG8qx79v2gAPGjIvL/+w+8S
TWpviUiPWLyJVFXIKS3GAG/pHrvBD88H8uNN/GD8pdsRVfBqFARJlxqTD1j9ObT1IuwkiaMAx4Pl
AQpwdyQ0oNtCRAZfXqifHI1Ogxnchz6DqUV25RrMBanJS81b/5uVdRfDXG9Gt0G0GV6RxPRSm4bD
PNmgOO3dFw5mnPkTagXSUixW5ZPrAkyeEP4jc4boY/iA/cW+i7s3UrnxCnsulr4JtAhL15oOHrsc
jiKJSSoGZwBAxCq9ckn0XGWWhmEOPKRmE922M2VlJyYFljccPaUZB8/g0c/M13pkMFowOvkh4iXg
6/YnYugTv3xzOGMYBeS2Hrlxr5rnIkAuYU6gZp2xXBF7tm7InluXLVrurrKf2mx6VWGA53/Sz0Ot
76eJxd/JSTTqFrJIsKAGspHXxbFisMwSVFIIOyeGMF87wBakkW0dQrqlzg7EHuLtAJDezT+9pA5A
vc0rUap1tjDHYy921pWHZ2YWZO0lOBpbF59NQ6adAR0FHgFaCLZDaI74uuMZQCbIFUiu6r0uqxdT
jS3ROteNj5I9ncNoJ119FXfY5dHHOmS13GZ9HeB1Nd5Tk54Rcl8QYBmrXIXft29csifMu4Rkqdqp
3+aBdRIk3LMBgAorhOmuROQ/lC32DT6/hYH65g9htunJLdyR0Z5B5E+SJN1E3hXMyLumpUxcTBC/
SEHdaIdGBI2KnWjZwxVefNfSu8TW/lFaXv8NXuu7mC6yZoGbW4DTgSrCeGVTG1TMbe4C5WYIJ/Sq
rNCsN4G09hBQkASlxENMGWIHxmlkqScNvKdze/jGE+/QE+kjx/DLPFVvnaKLmGWmv5kN9j2qrI+t
Qj9eifQNJObWsLjjPiNtGfDxhkoeyISJRYI8G7VSXBueASJhOLYmJLfWQbiSJgBoMDghRI6VNQJz
xh7MMhVBd5gBBsk4vrWa9EXarKH+ZNznmbkNq7yG0FWh3tQSOFA2DXtdvmvidBCFJCAbxbhV8w+n
qn7aRWTu7KxZJ5OHPt4lXSIZdEJjHy6cSSFuzkneIFaAuR1+1VRulDO5m6EN2b+UUh/Hwa53ORTf
nYyY0ZjQV05jUUAonNcMMUVImfMk/LpZB1EdrVszB4KI7dealHkW1k1SAUQYKfJtPdddkI4NaJTU
xuTe73snM4/Q1IkxP9hUWYQZ7nViCxgfbrkDgmGZpEJoAG81gvcNgux2mw2vJVgImrl0242pX3Km
aPt5Zkw/80elw/CqKolRS/1hRnaE0GZM8k3lOe66RbBdhTWBylUPmluchs4fLqfxO00OvXNyEEko
rXeWJeKDMcqNAul0dBN92UdIJMUExmeoEJ57Tv0cwGpZIa8FLzJPB2uGNP5LmRWIGzo6T8rjNBek
cbaKtf5mxeYjjcaTZ2XgwfV8Wc5gX4jOeZ7i7GSCdiHADVlIqkiYjJIf8G4z5LccDXjSBHH8GAK4
hZOdOztRuPf5GL23ccjxf1YXjtFz4G8uytFjx54Dy269fD/M5TsnoauSjEXmmRpN4ZiwRazbZ/7H
fJUliQOo/D5IFzQgVoy1VzEiCiwZZBw/j1lgoJd1bzwdAh+ojXjlkB7Y6gbdA69aZvUqkeoO9M+w
Gi0miMo7hyE+0G5o2I9M6BcA6tUdRP9koKmudEsxeWLG4gzNJp5ZdDabd2xBEC8XRFueEQKCyxpA
iwcoJOdjv88csBK6kK8jEOt11K6g4G8pboaXAWW+ouqcjUtmyQpywtHPEKPMru75SsqjUZEWWC7s
7bh565Xn0qLLXmszYUe0HOHCcdxHLdkUGogGsTU/45DkxTSJqi0BeFunn44oGHeBRaW76KufTRtG
rAXJBgnZwWS8WSmgbeXzILPsCWrWBqfSwhYkZhQ4IiCL6thWeCADkp6kKp/TOhQcAcE0ofu+1hiP
d3wg2a53nNc2I4SoXjgZs2V976QFG2wKbGaNNtk4GEBo/IQY/8f/5+hMtutEtiD6RbkWkLTT2/fq
uzthSZYNSdL38PW1qVnVey5bli5knjgRO36NkXBnCm+57kxMktUSdOFlhLfFRAWL/rbRBOCs9w9A
miA/Z8lXpZOD6+hqZXcvU1U/j86C3A8o83Wo6AssQErDUkCbRB5mFZSxqCYDRcfnG8OkqwYc5OZC
Xxmzg2GNx6iCcqeK9urlpt4oL7zWQ0cvF+evbtplINv0skxXNLYmu6hrsfHSwub8q725XsVlkm2c
QZ41WAwIGnQj9eW4n/qhPih8cs5cP2mTr6OHapIKPqU6xKZe1eXAPVMAUqb/OqFPxAzyU2ZF9nsZ
BH87PlpggOqeA1Ty98ry+MDPjn6rZqAsbQaUUEtnX2LCY2+GkdTgOKhGzEYKRi6sl5sozeBq2z2Y
9Myg4P2DLBY/bZl4N8cU/FT+lyuK4gbu0Bm7cTdSbwBwOcj2Mdk/AeG1nUyx7aIO2Jg1AA8V4g03
KTlBK3gllzyuQ2f6SXTzGDXzu9Un6b7FtUUhLEbEMK4hE1nezeP6RX8Jwm0/QXOxnfDaZRZnOx2V
mIAD3gjZS9AYG67la3f5P2HOwB7Z99J9FgO3W0VjhssdqFCNeYbxeAteTclkRIcW/N68OQx21eyq
qnuLCtTbSNLSO83rnlpkoGQeRAIeWiCRvDQJAR0swDtxp4lxqwzb9vyS4QzcTOb0rVPee0bE3hG4
0Tqtsh9axdQmxrMtzJLxu5cn3x5zLi7quSr5nXubd8io94nshn0c4PySyb/OjruNW9WUbVIyEAyQ
kTsbVnvFIG5Pgm7lkGMfD7c5wdymD/jPHAc0wwxOBpMkms7S++69Rp3As94bps9jiOBoC96yY1H5
GFW7Jw7Me7hIEtopqETM6Gbg/b0fKibY3P8p8+8ZhBUe9/k+lOETN/t2NYAhqllp7Tr1iva9dxUt
lnLuWXulLscXVy0/PgUhpLDqbDuargO70GsYTtxzaADLFYhJz13XQl4Zqt4opqU8Hbk5YgZZMVRG
lsJkx3AZtw+xF6jdbDGRSgpLFC2GEc2way8xrxSaPCGcUUyBv4iPCc7v2DvxgiT7GKEGelDcGvlr
S7LUGLg2cY7ze1burTTE0S6zhzI0fzJSeW0b/QYFK1C7fbKNlOsXtXsx4xUlrYPbVJCdVn083Atg
Amv+fUIroDVUTWDQOBC1/SjF/ITm2e2yIvomDjbtrRxMZS4exsx7LM264nZNL44wiwsk/xoZZk1c
Z7lmb+acH/U8bv3I87dmmPxQNu5umiS61h79fGbFpzt+bGnBzQa6LtGUAY1DLNI0gZaB1qdI+Hhm
o2s+egE15BtaQeu9NMJbHoh500DO92X4ZMQFXS3RJuXrpNVlees0D7WR9wdOSaR9zx8xCyVH354U
iLpPPl+p3I2zyRRPY82paqq33ByXxA7UyM5Jf/2g+lWO4tNr8s4P4pGVcE7gixbyle97z7zDfqp0
WPXja7i0YGXaQPjtaagC3fKbpMPVy7wDvQ13lCrrZtv6J9T9z1BSfBTkGP3dmrY9aMhcsGkOMEdm
f6fm+liGRgU1l2b7gG/9nH1hOWEEocFv7v4weNIpYPd3WNo0QC6t7BRuFWeInwwywjrp0pl3vVwS
9sa/evnVRtv9rTo32TWV5EdasxIFOsn6kLxpq+5dWnlXp4PVV8raI1BARVabjZesF/dh4ThIj8Sr
aKGSwxh14ZMn7/RmH70sAwApeXYFl7Yck92eRB27k5qiUf0hdKS2cA7p16ZLeRTNjg7wb2DV6aaF
UrWrwKVK3m1mQHcay18eSrqnaog7a0tdzAodbHS7t9bSCGIQH/Ape/A1oxuTVoyJtqYIoqV4A7j3
sJWK2pOQ8qJtqnrgOKP11HeeOCfFUqc5cpxJmFaHLJr0aky6g65RjJMYFFMUsxXAp1ryBoeYih57
tcBCIUpz1xUWMOIKEj9DHfqv8YIOXonFal836tlKKAVyvTdbRHDR1vHg91uX/T+sUKvYqNLD/DK0
+wgVTLD1vzhtc1G4BueMlwFbRmKTSc/Ako7J05RjajMiwap43DR1dg/CkWpUOsOxztDQ6IkvD5wD
/r3kh1u2cXKGesyY6Y12Myx1TKZj3jy7uqVG3u4Tg61V4ZLAnwm4JCk6BYMhUOnGvvKX9k9TJEDR
WtXv6CbprhUZSRlyAXSMlkgpcYHQUXbuznWsHyed7XWzYt8DaN8ynjkqLvOk0x2ey8p3n6CLPakY
77TPcj1ngYbOt2Hrm6N0wKluy/lUmwE9CMH0HNCa6pm8ieU4ZdvKRCmbyL4uVEuGu1DcPI1cnUQP
U2enO2E49IvDoCaWBEnfzmkZpFT0TS8L4lY3nxTIC9ivUpgYN0nhbZxgp3znir/06Izen84Nd4DS
6LSZkx8cxc9jSwvZIk9xiNR064XYftSzWVTsBKOzxcmhWhtObw+/DAZ/2kOb67JtPWmqp31fXnhD
bn2nHtcdKSdxp8Ltl1Kdhv0JJlHUa3vxQ9YHXyfnRjIQdQN93HG7bayKxgPlkMcHn58hdRaxza6k
xfLhZe7JneOHtKxOM7cRNiDw83y/Psm2X77JKGROMd5Sx/wrp+4rUNzUqtQGjWtMB6T3d8WH52bV
6qNM3TsHxFKoUT9kkqOibnjE3Lnn+4Ou6zs2bYmRh/IFzYoVscdZD/Rsml34uP2VtSMh7t7Ot3V1
VU0MP5J8Gi2oWQ/FjE7GxyqP3lLvT2hTxoSTFdApHg0vs/GQO9wgyGuhFyswHmFwMQZ6hkMqcpxc
AL0yDnZEwjonG7eqYfyXPXjGvuFP8Kf4D6zQWy8rsfcNFhhUPrkb1vkJYdWcXViX/ROSAJ8hEjDn
KNw58A4eg8fUzTPcijZdsoPxoe142rmZ/9PATuAuw6Q/K/6UEXbJmgvW3yGdX11LWGe2t5xMutk2
no1Te/qqJrB+UDn51nKOU/dcwZZoLS46SOC0gXH4n8M6eHHa/tL6p9Kmd0zxZ1siG7nIF1wJbcJy
Zrb1Wa7Xnfc2RxGfCbvbVPqtctuXQi8rz9AhCmuSMR0G5fPmxADCBq8/qMC+01FGRmfwgLjbp9rp
xDvmOJLbpNKIM9ZVCynDZDNA7gJYIm3pE74ro+uqo1MStC175mWVkhFwwFhT2omUVtjUC4RkHxrb
yjexpFa2tMTbxKU9CnIHiAX9AkNuQkYoOdf0DMxsRC7h7U3NeU+d2JRVKLmcav3gDlsSfXuTlwyZ
fjah9W7ywRGMBsXMLrswZ0nsyjY5TTXc4mQJcdIjcoYmjFsgwpA29C02IgXFFywsuviDHZtXQ1qf
Ku9KkHIR5VKO9yxg5KYNbVkFZVdsZahTSIaZo82jocMoxZZ38LE3rwmFV6UZTaTeOTFxnF1FMH9k
9YRqP9wdESQXqpj3xhREu8pmm5MMxk+NLHgwRx8Wp8Am3sW07c72dxRB0GyUczE9uIPLriKk+3yd
j+Pdt/vHrpq+6V6vQJPAQcIVsHIzO6TSl6uc26zqok12fRd8jAYHgJT3rhFixaLVOJt6PrhZ5BwK
kmpeNR/gOQVUiPp/WpW+Wv414393GVcVTG+EXiYpkHmqN/YYmY4Y+SoqHOS5bXE76BamHx+ByEVj
RjXasYyNt3ZoPKOx0+YYYFA/2DM3z3z0z1QQxVcxzK/BUF3azBN7qGYOp3SOgqz+Oq1ZYAl2f6rE
9biyzjcdRl9jDbOPiQYKAI8sESbIdtL/V8UAaw2br47lHboZ/WMrCg+RbtLC2Nex+xS68S4dxbBD
6GLDAFpr21EV2gfTA+MB6ACk600zCb1rhoGDGlSwCaKEGFQw76grJnvhdO8BDvVnLxWXYJyOTW04
MJqNQ2ei0TjO/GH56cSNkJoG2qdWDRB16g/GkxIjdo4yfSsL7e11ar61c2Wee9RZUTTM3TPFqVqe
VVGCI1gSMHq8z4b8CbKOayOheJgiX3E69gcb2WmVk2B1u8Rh51V+64nsKBetkp3eMQOdwArtYJVM
kzb17tCHh1fti4tI6m0w+q95wNLYbwXSFtoDgCQ+0wHXIKyoOJyr+MLzxSsnYYk/+pbejYF8I1eC
6969N32KCNHrlzFmVEn5sCw9zpSFpxuz+Otb2TvcjJZDq5DHVnePHJ4slWO26VXo3zB7EROFkiK4
QwnAzV0HDq/0u2ORaSi41AusLc361I3dDd0wW6pJaOKb93HtRIyx3R830dUlLAiug8kioAnctOuZ
Oee3Ubf2IYm20mfBbadEmCTNLjno6tZGYSDu89x5HqusVj50ZXsnR/OY0B+0AgOP5jaNrMIYk+vY
/zUKykq9e+qh+BLr2E1F82vA10UJJ0JTy09KbroV8uM/8sWXAEPxgTsQyqNFNMexfPo106M3Qqsv
F+rNyGLYhSW07u1yqXlGC2DdykFc7ci4v5ExCXYcINc4ytIdcBbOPe0+cuE6QzRn2eBbJJ14gbCh
YA/YTpCV8kW39UymF6z8XDZ9mIo9pV6szkC6xHbySkKV1Fr7gJ0GFeh/gID7lOfLSppN5TbK5mmb
VsNbwoVB2XBVZpV/ljYmRLOAxQmOm/k0OBhcoiEqEwuxR8Qo4j7b1CztYwr5wmPtv0bB30RDtvN7
+asSYfFps9ZzFr4odn4EqKr1XCxHXUwzrFCAI8cJn6sUz6oJDqZ/Uhz9RNU1jeXsHJn8Dn7mfMG/
+wfGY6lEaPYgRn+xKc4OuyBI4SSFCTVUYEJkekXO+uK/hsNVi3/NTD2jivMDXejrgqd9Mp2910f0
wtGzFcYUSRg2c2gVUvo1cq2eaqwgHV1kUNDeeOr2nTHSdWdrogaj3kn52cTNq9EhRCcYGen/Zm2U
pd5XWDUJ4d9/1KGPX/VkH0mgvrbVZJ/CyAIIGIG7ZkmTFuN3JeGhefo4VtcZuSb0jG0CVwZRiE1V
EtEaloxwVcxCruPGPsqJEsXmQ9DcWPDv1BjsG7ZTBzchiW9Lk1UUeQ/ebCiCE8BVfur9YSzLrxQj
wFEqOjQyrnDL72GrQO+jSOxdq794piBiZP+Y9rBPkP2a2mmxkFBYHbb8+jjRv5VNZgbkOmdr81LT
8MA/tTV50AIvsgGxPGjOjUnB7awenTE2NsJAKY+9Sa16DzR2P8tuJc30qaYvvEPlXDvSoU17ZmqJ
fYmlqG9+OcR+RODYWMEWDY9tg3PHBrTKElrYIJ5tHUvslVPTcj58jO4EK8hkMuvmdF+3P3LguTbL
5qwk20xSglR3yfaFFT4mSX9j1D31CIiiKiHpYtjUA5OYV8H8OlErHuaLd9j018objOcgE2deVdz3
VPJO0v0z8Zs/xHryfVNcIc189H7wpDvkIgOv6UpbFO1S+LGOJd8Je3ngsrqUSBOAmyukLhYR9Z5Y
a7Mx5B/2TyaqS7hsRRiTqwQ0lEsjBc4gDjIbcwb7gSNTLCNPveTvQjdYDxOO+pja63iueY4GGzZU
fdRGihbOZtNtjC1d1Cyy+1LvDQp4LZQQO4jw38zykwrcMy7PYVUIzQLT9Z+8gXs03lY0y4HtYUC7
jYu/ib1fvOX3Ycct+RGX9tjhPa0OdhZ3+1lMf7B7tI4mKBbqcgfxIEj87mA32YJwxpmmfQSpaCTS
1E3MurxfgpT8ujdZvK6RHtWiEbLjPhHdoKHeoQjHr6fqNGX6NTV7h5UEtGw7dJ+i0dw4XYeA5ksq
WD25n333QuhvTTKcyq/h/37n+Y+bFTt8ekgCOIA20mydTRXM/Co5sCVC5RxsopOq6ff8IIxdkwS4
wdr0C/CWz+cLEF0LD0XmDo8MALQuaThODXjgbZMCgVjKWz18bozQ3KKtkU+OfhtYhaNjmXfmI9Eq
ziuXB5B+7lOAtWhLgyVyW268Zyqsdpz+VPHxrq5qVjEAVrJVmOkHI5TvvH/3rQmLSOfTvZSBxo81
exu9iUs+nrzPB8cmx2Ug9qa5/9zLYtqHOEaYTJsJ0dfFWNDRi5Z1iHQYJJ3npaEisGY+WqV/42pG
7+KYBrsmGK+jS1sqBrBrNgRvBBAIw6tqM9M46cp3KsxwPilQ1VPKTLQkxs5NOfinavjM8LWv+Vzx
JKOOrErDpYlmNraRZ9BALszlD0Mcb75k6ogtZUj7InUoG8Z+D0Iqx5KEobAHr8+DDgR6mFHvGzbX
bs0vLj9Yrkb7mp6feGI7nlbvZlAUOy5yREfmHN2wxk5Vu/pQ1h4fessmwO9ylrQCAcrGCVdXU76v
iv4WjEAcGbLMzQhIgTIg6P4WxO9olCjFMYd9SP4qQycMXSw/rsOUFLY+TxM/26jL/0oRfQzS/5uF
jERmy3qqSorXBrPMxonKL5f9wmggqChf7NxEftpp4W71VG8HIs5s4I1wXfj4xzJoI1vFHpwzS9Ib
ja+J8lST5iy+f5FdgMCI6X3UWGB3Tt7jSnTpC3DGIVywiDhfXH8lKnVQ9JCtQwqAyUFrbjXFQ0qq
ec0+jBpATKepVaD38NTGhObxZ7BWrfvw1ubVpxfh2IjoDV4ZlNZEjIEJhg8+mkc2bxPgZ9QJi63k
ypSVvYUOxlftULZSDvJQDyiJFnvfkIXw5v9Xpa8GnnsYxn0J7TWOnb9D0sDo12zWmwb/+/yB1EIP
df7tpQhqQ58vpyz9wG4JYjrTUK6picnZdcLRc+Vp5PVYSFY3cIsAoKgF4xxDd1LDg8X4BTZdIjcw
8fPq5ubveNVR4s9gSOsAkHcIl0t8MebkPfMx56KHOL9yMVqtIWBD126Lx4yiiDZ2pnMteiJvER4H
iScrL8SG/opqaZZQi99FHNqeevfQKXCjWPMewQ3rmWrTI2W7y332W07tvjL4WQTUza2ZPHYs/+nd
aW9ZoM+YGcIDWdUXtwsoO00xyAwwpPI+Ri1pVP3AKW+u6AJR8OkUfIKUUdqho0Zzqd7lsgt3VoQE
5VJ9QUaDYZz0rsC7yvcf9aKwmt/YtO7kbHtIp5OxifDWObV7zDteAuPKVSyHAVaqtRsVV/rGqHys
MCq0Fpz2ETPB1uyshym8DiG8NYqDMJHD0cfRUIN6wNOBU4EWkbSFMD1G3ykmrEwQdDI7Zljkqk9L
TnKb5tzS0kVI8dlJJX7N0p8ChMgTxWq0EVpb02LrgVVtS2iUg7OAJRfM/cZvxvrkCOOpbnR9tQOw
gXHEEGix87e88dOCDkctfb01/aY5EtXjWXbuM12DWCFRpt1yfK0UQwfQJ76N3vho92O3GbE6ARCk
gdOXB9Mzny0LO4PiIN27DR19+cg1HC4J/Iix08ur5yPzGQwns30JhmjT1sHPwunq9NYYMByOhhx2
OFhJy83lpg/TnaFQKuK8Rg8q+pMQQc8duYPeXgfcrkxU1rHn9yNxzUzBbeF1GIMLvS/0a4jXmd2j
0w1sJIiLawgTftEfjIAkAUCulPGDmQQfrssWm15gHGiEEt50oz9agsFg9i3w27RVVa2f3wRkpcgJ
2GigQ3PRjffCozwFZIkZdb/OVGKzWgRfJ12sR2bx62bzUxSOUFN0tR0KYnWzPQc06HB7Wq43YQCa
AIZgSyNW9crHcYa4gJRTQNfluHIxVdQ/XjN9+eFD6zJ31Rmxmnx+yOsoQAlkr1vQDoO7at2q+LWq
bXOfVqwBUiaLODYRVJRogarwbQVJxmDJv6VF/JxO7bTPC6AKaWCgdKsx3mmv4w4TsojOwmrhu0PM
F+VXFE/7yGVsRSznBshBymoq5e+AXJMPb6JRB9p06+08YncIU7s9lW5M0yFrbNFTqaQCmW/UET+l
vaZg4GVqUILE/Oa5abJpsNXSUUgRkWXtnLZ0QDoCh6aWtd2mI+cK1VDs4Cr/qfGwc1AgBUEhU9x0
s33aV9mmIhx1kDXIfy2zvxitSfxr9Qcd7tWPcgwwXXn1RPlQjd4nY94/SJk4eVj8ra1uJngylsZW
6W6LADpsCuousth8bWOMn50N3zHNnCdfJaxZk+aKW0ytzcitGHaQfK0R8clBrLVks1R8ctWAS7zm
G9jvE7d7VqyFDrBov9PA+fVcax3nzrnSw0+eJtQRsaJmQGj13kSHxhz9zRdfn2hnkytGexwRlgPx
xfxXl11Ms1h2d2mdw9mIHRfa9/xoBOm2PqN9+A9lqh7jHuXMV8ASDV9/hhNO4j7LoFmLbxlCaW0D
zrIkXda1On+ME8d5deP8Fk3ZP1rRopVDTOi79zkCHUBWOebn7SCG0yzKYB85OJHaWt0qlb2Ns1Ed
Oy63gyt+48aku2jhQ4F7QBFQ5X2oJDVjGcUQueE/EFR3zjkUCJHQq2fbR3iIPZ5HVpW91ffnqMn3
VDcCzELuLRIJOgEADIG2ZyqtcTEVfbLHHcMbhGQ+tffuA1lkYqJLeq8HC/kgu/ZhwIC0yZY1D6EG
Nv44rIwFj4pXYstbK9m1tfv6/29gOd0NbT7YgHWYznHNl8FycOeFcjgSLyu3cwvXNrbBqQout7Mf
UrBGfLZIG4xyvk+zhcN2NlMCe1OLyptTYBk1fGlFxWnbjPZN68Z6ooT82Ged3lssIXejNend7H5o
z4aeZgoFj1IsLn+8HD4q21Lr5sJ/VGPGHLtoQF6zn5zC2+LW2PRNjppSgmmPmJFy32iOmeRNmtW5
C6cXmciTH9FkOVtXTXjomNnYItZbvP4JeYl53pQq3P/PVCtFlqw9fiuu0ZztI2yRdWhoe1Mr7s00
L8UH9GYUMf3iZAbtvrBx1hOFTxPn+AV44aWVo3gtvgWm4C0uoPD0P0xMVzcdp/5hioeXGBVlb82e
t3NrMuFKGdYRl+g1MUK6yfyZtGxFwVgQYqSBE0efYMspFFQ1N/lmxMiYj9y8QE5HBrQY7c14gvGI
lco4WgtQe1YS51XLSy7MY7z/Iz01KJMblbLzI79AzTJaguMX6hiao7H1upYzEZYENkhQdaXF5T+e
E3qOwhStxDazXVXUcDmS/lIYomPLgphXNi6bhFIcnMHlDVEM89a2kvyVVr410KC6HXi2m+CutAnB
NIneg7yWpMTMr37qjR2N4u8dHOkbyTXUH9971Mjz2BWvA5XpLwQAEU8h9URcMd5tz3/5H0NdOf4/
gsf52mLLG6HIXzrLIlJInr0fqVUbI36sZkSgpq0RlJLoVzP/3uaCa4HV8XFpIRVuqfuwaBoOOc25
zn6CMj6mZn2bRqCjGEy5Qs/MHNq0WR/GdXJXaXbNqeOFwVL5Zz/CLhLI8pBK0/0YmniNZBf+pbTi
UyRMkq58siW2EoNo3WqqTeshsPK/2cKYRTXF/j9m3a0mnqCWaB6Kv3PwMue5VdD1KxR8k5vByVus
j5xh5gN+JgfXRkx9TTtfoAVn73xlxg2tb29Z8K5m3/+sWdFyU1+x72OvhQ3nXBRcAnst3/POs9ej
tiIeMn6IXHbam9eQXbAegdU3j5kuQNZ3YbONM7/dulkbrlAMi3MeRTtMqiXK4GCxz7df3cHu11AW
G2xi3UXIgZDEIHa5H6P6dbSlyuKZhEL/zg0SNqRXkzZw88tgsZimkiaxS0Sh7o1ovv1g9BkYfabF
aLQ/q47NaQlvbVVmHg3OlZu9z81SiRQWzwoLXBPTylxZKt1XSS/e48zaBCDM6XmEUGuwcyQPw5YP
AUccyFn6L7Nmqu/a5Q7kBaSAS88+m5gUJibBP2KJDngxRTR2Y9Dik6mHuMBv0hccDsNQRIcMYNBj
2tk5jVnQKKJZPJuR6K9ipvsmGhUNcvlFe5jA6VbNLhpiC4ZRJuGBCudtEeU43IWVbSxZPXuz9TE3
+mbmVLH2YwUGZ3lKA4J7j2aCD274lyJiR0FnniPzrw9v7dzg5ps7fI/eIM1N6tCDzaurPioyqkiT
XzIo5Al6/TbtW/8zw5Vdmmw0jTyrdmFm/y3zsXr02p5SZs8W23HIW2QrZ3zuEm7S/XkI0E3L1Ege
EWGIMOuVWdMoixo1Hhz4/qHhJs8YQS5m0A4rBhID7Ez/Okn7rJlk9mPNxhSq0dqKhPlO0qs7pIRe
bZeiVUzSB+N/AgDdFTZrFTwd2bwNp+m7wsB+JTNZHIxeOds4YZHf18aXsomBLmqi4/T6SReetbJi
I7t41EUxWqh25+tIHy3ILdyDwnzPAEbBZKL6a8AoVopA7FkBMZzaLK4aoz/3Ps7SlsnHtMRh4Fk4
WJjk68bd+KWT7IGZW1u5ONl59HaEGzDSRX55+Z/dVjsJ/WbuCJ82SjGkm6HkTlXGF+Alx3Iuv/L+
fegn9Rhl/a0zYXHghcGnyvWZOG3/wcOga7LUGZuZQS0Qq+XDlagG41URmi9axDuADaekrcozT9/B
rbv62NjsBpwwEI8jG0Dw9lP0EHS8QXJ7/JK6fwC+eGIuAtbdQkEWrePzEF3xSTWHAknyjAB/T3TC
p0BlNtaEJXqm73UoJOtuPk/kVtB/g+LHM8w3MEo8rln6WU+NcwIyjQTnXl2zGq64RqiN9hb1rcUR
zqtFPgqdfxkWJ/kEcvcyc2YfnElF+6Ttb6h/+pL7E73mgXWa7Mq75AUGcA9tsYtVfabrdjHaggQh
H04hh6tedJJOx2qg1jwa8/zB+HFnqh3Q8KZLNLIhQpJizSZIcJRWH7/UNRtmqYYn2xb65EEQOWUO
Wy7ZoDfaeSowBhCcSsIKIbHvuWF0l37GxhCPQ3TtSPrug67k5okGCYKhA8KdJ0Owi0Nk+8C4Vzpj
o1Hp8TEJ/WNO5+E75ekUVnWkecqEVE1fJm+ZbKft/6D9JmXfI62FQeSy6Iumvr0iOcTrLC4vMbuA
lYvgscqJcupm4IJQuPlhlnN5TjL/z8ilaQN0lFBLkASbIaBaAdAj9dBDA87bZYyDaUkROalGGAbb
xuj095C8J1yxiF0pcw3I8qeR0AW7OLS3EyIsvhMau4RMnqgqIabIbMejRCg9atp3m2RyN3rodon9
6ATNeOsWQFEZFzjxuKx7zLXdPCUsf/0RBwrqqz8h0VP/0p+yty4txN9CqBPdiP+CwOq4kAhMplk7
fImJj1mYnrRPfr5rPpoqHen2YOUBT+CvQayCLQlVc8NE07Ygt8dTwVV4mrCmFy8elYhPyh3RSCy+
Q+xIySL1POL+3WrBrJo6nnf20kcf1ChzKnl17LF/sPkbuFX/wE/vNaoRiqiixfYogdiZzq3mrb4C
LEBVLPXgBDLvNgc2rXE/bLnNNzE1PzFnLdmwj5j4wsc46te+KoOTgwGNdEHHHt3zP1nWb6YMTxGE
5vlzWP5pKk1GjzDsTlEawv52Z4OoH/8RllZep4JLm0GQ41cw3/Qz6d188PUtavoflc5cjCcRbDvk
zrNdQE4l574RnrLumHCOS4PYmA7TJ7iiLQLujBSU6F0bvcRWgDPf0c2xCFjfFuUhCsvsYlio8qYH
UEdFwBfL3rkWCJdPM+u3iwFuwEWo6RASo5yN4SI0upy4HcCW2l7c5g73wHn8kwrtYNpkdyrKRS50
glMpVHzMeiIr6gTumVOyAQg1c7mjYhCstdV2nwzjMa5YCZ5oqsojWLTPME/1iVxPsa+aptjheLsw
5fO3zjJzZ4EhX3leif7Okkbk74oaM0pqeMmwHyAJFrcfSTSbFxO2rOJmU6QUJZuRzbhfVno708Bi
IE10wj8m1RCcJfBaQiUUQsTRc9E47muHrQmzFg2TVj5t5yKYzzyr35lwvVOCZTpzleBbSE9d2L+0
YQjfkPo7GvsGgPp2fp/NnJo8/VSHExBXDLdTnYmToPsFt6nn8V1oyls67W0uLE+ZyY/DsyGwJeCC
c2SZg8oRWKPEuI4zSwd+lN5G6hpvm+n85FaHRWVCjQPWvzLMgji58gntevpVVGjmzJ74A8vPgD6R
fcxhbSjYiwJ04C5benFJ6OIXjGk+k3/4XLDPRfZPLHvatE2+dXTsrZvuw7dJlwLzQGXgK1nBIKXD
oIv/+VwkjDp0bi6FaaqhatGkYhGmM8gIRdFQ0GBBlj62l7F47eBo7elAfGNcEzuH0NZmYIOyhvNL
zhe88W4aFsNLUy2XKfPSRdTODvjdIRHgDrdvcmqmw1xYd+jhxF+s4JHjBRnGr7t91PJxG83Rwx6v
q7PXfHkk7m6+RZVkkU0nhR1xuQXTmegILA3ck+BY7QzDULhLoH158fQlBvXiT4vboqUEUSGkZja2
jixyt9LN0lPLYWfUM1iaAfru/0d66rEQ7QwHT1F4mGljZWTiWohT4N0f+BBFXp7wIWPhYrgoZbHJ
x3VAHtlPWfMz+LW3R988+WbxKkP6iYweFiN6PEq6EX24PuMUJKLs1eeGgpJnsNlsJjrtVSabc1c2
1rNR4N7oWhLOMX4HRmreUQVbFDU19mVyEqRSAgIj08JmTCA4AAf4/8dWdwabE1G8VAWPCY+uZjIG
UOwmgkca+9S5SIadBKtM4R3fO2MEYKowRpF9W8uEtveaH/waAv/8ItREnjDeIUP1mAZvozHZl6TE
H4E1Nb7hu2NVYVAnMMyx2Mam/0B3yWKj8+q3ypErT4dvcV3feA8FNubtRjHkx0wx69IVGFqd0EUs
puqJjAe268nrA8amQJ7LFAQ59tVkxD0lk2I7tY7YhBi59s7cuFRB6mNPv4SoevlU00azLqfT5Cbe
nx43mFPf2Q5Ovxnpai5IHogOrrrcnVr46mF4SuM4u5ha9Luq/lBV1l7p55V0s4QcNC4L/lTiwip0
7T4XCzh0slpQIwTJ6ISMnz1NIJQuCHXpzllgfvZtmz/+x9iZLcdtpV32VRy+RxXm4Y/fdZHznMmZ
1A2CpETMwAEOgAPglfox+sV6QVXdbbs6yn2jsCWKTCWQON+w99q6iLNdPhjNLMe8dSDBH5QHS4v8
aLWqmVKem+Tokz8NoRLt91zHmO4BCr3x4SuWTxo/EK2fdtfOj49UN+pLnSr54iGOAjY3Orc+5kbR
WsCPprzPkojVMpCaZUgS9U2LioOW5q+lysuPJDQPDQmPe32I7oySoYlwAjiZBBDNjcp/5on8pCj9
geGBnN3wdMIMTHpm42cW1e+oXmhLE8/DwLlkk8fwh31/VAYUS/EaqE11oBXNtpC8eRAgcCD02Aor
TAnNqHat4e5iAovWffAyTjpVJLpLYfrbhnDgdZSMBrs3++IBNV2omS3O+bVqqbxPAhHGupWSk7Yu
1F/8i4x/R8B7lqnPEC4eRraFw/uPnBe89pTYHVr/f34ucYi1O9hkw6lOKnZKNcL4rkzso1U50Srp
XCA5YFV1dAk1648OkXH+RUEYnjIrCk9NBo0PF9XBZgImmLkTx4ptbxuAfWuJnmzbU7Tt5weNOw7f
RQL5vcWxwoiCJR+IDRP2sBo/YcUkR0TAnDSqrhdS1ApTCueaHnVMhV3Rb/UWKn2CsY3n1tQ9j6Nc
AWKzDmaPe4b6dhxarKOlxC6nrG8Ku+CGWHokIMm0TIP83bVw8gcNLyCxOSzCbIMoE6RFLgnbHNP5
k/48JHjURSEO5sThUtchOlNutbFWHxZbpF2Z3yyCOFa2k9rnIW/XuPmTTdIUITZ6ni8DmckUS9HR
ih/jSRI7xGJ6xUrgWXrwaOKw8FaJ05r7TtPvnZxpVdFE57aE8siJn22D0SxueTDdMZfHrpdGp7IZ
z2NJtkvXIn2ual54Tvrn2GHq7DP/3JdKW/kju+YmQ9pf9XOIfcLnOHIPkP7Fvk+OvQiSC3nAyMH7
8EEb9GJJBXztSUnaV6HUzl4WECirh82a9HXjmHAk4kjj/WRQGXobJ2+DE1JAd6dN5Rmbk3H01GQc
FQnEGFXrA6M9XJc1oivbitQKBK9zsMCsHRpgSJHP7gJHd8R1VMVf8Lxo2v+df2NaFms4rrXuIIb+
4+089EOpOi/CQOLabPui5GpP/Sv7ZmsPlFEsjM+WScGhTzNrG5IDwLqt1E75KCv0sROXK+3QoOqw
7PNUG9eUKVAkWW6BCMlIRq7kyRR+ulOm4x+4YeRStb6LUKT8lIIYMZACfttrgLsYliv23FuSgi4U
2fLS9OnRnV4D1pDIrpeEgXxDGRLvvdwrdnZrXhIv0Xfm0FwUsuk71DMTp+qhNB3jZFrtuRyXXWqH
B92pokNc/AAwnnFOD+yUlZ4CIhGOcQ3rvefHwA9U1h1xGZYbtlFI1krNvKZpbV2HILUJorikjT4u
kjGuLsyhqgtzm4+odC7DBKgl04Z6z1r5Dk3euy4H1jd2ukjTnI+2w6Qfwo3cQsha1BiYNnj+2NTS
Qchonzo1j6mBUO+MyKQ281eSf2HY45I10RSubGKKFznL6lXGQnGHo5UJTHXOUnJ/pwb6mkMXymFW
wL0Fms1ppq+nBp1AJQSuFNfpLwx87w1ms8fQYupT6A4uJ6FWjggArDVuuFcENsQ1ydAC3OSxoBZU
RX7MlVsQGhPhK4Qx8hd0T//f4k085Jiu5ZvcVUGge3/GyGVdYKQVy51Rbx4G07tqAX485CI22KRl
NnjcDDRBe40MuVwjLh5w3JYDog6c9L4b9foSkJwRlmtz4ElipCjrw4RRbdKxCZUS5nY5WU8oAa0D
kmVYTdqgbaPCdK5R389Jk9UL3G+JFY1fNBsRk1VQS42pXZ7IiTz4+9axqjtZROJQWJymhK4UR9QM
33wk6gfmO+yxa94cYsBZf5FME43utSmgMFgId1eFZ0fnWBvAwepc3LrQP3o7H1D9cy/nIBx3Ca/y
YI7m8eeXutY3mftyL2vIB0hM7ppsHC4YRtD+VIF7m3DtOVihTkWEhtUAOU12yLplpnMsnMo4e3Ly
15DEkiWBGfrVYcu/8W0ymFPf3NcjvL6xw4/xn09369+YnVxFKHe2CQvQmiNx//jsEEzOUxY9yRKm
4a21Gn8XzdGQGPFOWoS3LCRQ6mT65ZYDsd20MQVUaVgzVREKh63zmaXyrnocTDkJQrAh/YFqNNt1
0FMuIZEaUUImI+sH0uimGOafelOl/YgTtt8kZFCvBrt7qKm8GgteqWu1+KckBD2Jxtmeivaqm2oL
4c//i4QQ4/91+/oeKUG6owNtdP50+7pytFM4pvPFhjRCg1htJ8EnOUpHiz6IYnWK2VB5uU0brwL2
hw5Dxr9494N/Q+R6DqUIGcm24ZrkBM2X53fFFeZzXbmRQjfcZJRwkQZ0Fg0nEF/9aVaF4h84NXl3
8oZGf2n76RnfGjrfYfgBe+MZvkbwVnjx52AKdzt7laFf12AqFIi9PZrtetFOJiZfdoTYa4olD3+e
+RpjjEnrnhOzend5nLNhIyRLQRS3yaHCIY+JX6AcBszBdnFun2VwpHtAehaS85gqoC1l/6WYhK4Z
HMCaZQJe2pw06KlpYzt5QWe5kG6Kx04lFCHDuh5HtbdCbH8dB9CEqX3l1GQZOQGGaqNmcmuy52Cc
5S5hejzlydsY4UiwMc4vsxR/YxvYL35MtFDGb4f6TCJBjtBOjPOdSnufL2JFftGiY8qxQKUrWOQA
FBkBc0yYrTOeAsTV3EecbguXgkZN+pU1CLKbGFUPKA2IAc6ukRAoO4MBE6KbsNKZp/i2xf7rSUeR
OvIPWBcJYbxdESOvDCl/SjdY970mV0C15vDedwwk6Vo2zLjjQL12DsFIEPjZeopgrSfuI8wMhJfw
spI5qFTKYpnJMdq080wkisQJe8AJa+19YYA5lxFBuBR7r46Pj3J+sjCzaDl30F639NQ+VXPnI4dH
WNlQzh68DGqJO7DNTH2AP2bxIUz9No8lM7PzgaCh0gxtb+BW6EGDaO5hMstb2vgjy3O1cyb3XW/g
okW9uCqPIOOmfLb1+i3R8C0PCoqwhVcq6lSyNB1+rokXEvODuJowjibmiRIvGAywcgln9kEOBgpk
E5vDYFzqohjQx8fFhnne0Hm8te64JSFMbHB4IgaH5DrYcFV6p0aG07HtUiTK4HqDd1YVcbNFpoIn
hZQHzpjWv1bpk9OIYlt0xCqxwFkXLX6Prua1+UE13TPQmu59G6rBmKfpATQzCvP4sYSLvhMCravQ
9PBYm1zPgRn+BvVaRcZ3OIBpNWGzJdl2ivrgSC2kXUwTvoWtqr1wg+IchVNx7tO7VJjegZteP7aV
BUbHsOj23Yzbsx2YDJcJI+w8zthdO6a5dwwzugQxt31mi9fUAJajKhZKnbOcH6MBhxS4TZeryhAz
rxCuCntW0IJAnQ3LNMsKq3EaXAVDuWvcew+VREkVji7mlVmTpmcuwoVcXgMbuVWCtHBdWnZ5TCL7
0TJUfDXj4qsfC3/v57S3UVteW9IV2ePES2c0L1kXi22quSCunLjcGgbSsgS0zB4Ywcy4wCgTgF11
QzIpSnRrqBbOY67DeUbgsUHg4a59q/8ODAXxYslInigQk+DMH33RIxnsbHD7tnT9jY9UyyjJOiE5
3u0X5jD2xxIMjFH7mLY65jBGwmCazIF76TPwHWL3ZJqzZRU969ItzG+qc6wz6KYnTeX+oUxyBLMR
gMIitps9CvZWDHtS4OdbgaKi7cd25/s0lMgPI8KRy2+D2xCog+6ZAp6xeTGFya1s0DCEiWWcYHr4
Tuei4LCByhfFl+ysZJ/kmlj6YXtLLaZa6NoYc7nTI0CR5ljipcCiPvRvabXxUG/mYT/eROhiikkd
7NZ5mx4T1Y6LrKuHO92P1i3yswdQQ12T5mdOhyf6JXmT9XQ/QXbjidjutWpioohVb2Z38A76YXFO
evFGXQElOHHyladHD02bfpuqiq7M+mbNIgO2XnjDYrEqU5cLplJQM0lDik9v5IzaWab9bPFENpyF
oGbJSCcb0I2sPelT0tfVS1sb8g7S5XFsuH1LN05X6cD+i4ScctkNZbZPKupi9N+AtDWHmX7FsaLD
ddpOI/mFvYuvFx9T/AK2Yu05IMn1wQp2UrCB7AXYvNJNX0q3sNZa7XFHQ+RJUlRvtO3xujTZGmoK
bXlZ+8VjPWdZzgur/3z+zmf8H0cbnL6WzVApQDJMsP0fT1/amJE07D7FCgMMSpIACsA6VzjrGmOH
+fPOTSiBfv7Mv38O/xX9qG7//PbyH//N/39WYkStEbd/+t9/7Nb36/+e/8b/+Yo/fv0/zg+bxz9/
wR++nu/4r5+4em/f//A/67JN2vGu+9GM94Dv8vbn9+a1zV/5//uHv/z4+V0eR/Hjt18/q65s5+8W
JVX567/+aP/9t19nov/ff//t//Vnl/eCv7b4Qapc3f345e+//PzP//k//vx3f7zL9rdf3b/ZOoDY
ACY6+JU5U0v9mH/f/JtDQCggS6IHKNGgf/76S1k1bfzbr47xNwf5LDYfx7d03fN5IbLq5j+yg7/Z
geUFnsVwDNJdYP/6v1/hHy7O/71Yv5RdcauSspW//fqn1lrXA49w0jkdk3ERncSfymPdTgcgG2iU
WRPCV4q9SyYdRtsAfKyKxtl+YP7VLOXg/EV7Zf0JavvPn+wavmn7+nyH/uknJ8gMVeozm0yUDRR7
yh5TjV1XLLfG9CUsfZ8XLdsUTE+V/Rwq60Xvx3fGktchInU8OBQH7kxkG0bP+aRunqWuR3nzu+js
y0tn2tzfCkj6NrJCamAZ07MAyMHQ9fa7a/6vd/T376AR/Azb+93HTDfMwDYpkwxAU1zqP5fa3RiF
QCDZTU12MC6JTEbeCn+ic6eXFF31xu6CDwI4sLozHoZRPO1hGGtbWVlv0dB+KNPHooVD3mWDsMRc
BlDGCrNXDi2xkN7w1bfML5xQGLOVAlyEliDKwOxjCX8Xw0heitB7j8IYg0JhrImbwmPj/ogCi98Y
UiRqSJcduKcrC78bRxPWn6ENHBpb9a0PYpT/6ZqB/rsqnVn3P+vyCvOkef1TWH5ZrwSFKL38RJCE
Qwt1LRNMekmT6VRm84LbFsyY3SD1xxLTa8HXqAMTamM8OqG6VS5A6c5OnxEzZlc77a6d/BhaHTES
iF+cHzlojwK6q+U9+F3pLxWTC0sEX0lH3kc+RcQ5A4DJ6uAl6Ju3unPSA6XQTd3bmGIKWSBXARq4
mPz6wNJYLRlJnD2IU60N7M5haAVaH9NLYbDzK1R+TSV1vo/KuuWZsNTZFXLbsyBpkYDCCw/Y+Cp1
YQ5xsDyaZyS+EGEIc0XQlGwwCeEQyOxtN3GMcABiy+Dg4M0A59UxraS27WSEICepuktkoqTTkpAF
WmGDErPw5IhB50zJqP/MbluaU7jJcRRrsQD2RhApu+78dezQIAjbsZZOM8IUqqdHkXw4ddssKMUe
gpq9LPw2Ash885bFaqlLT+6bKEQJzFDHIew7imJc+xbRHfoLUBQSZ6CCrxpXf0i6FgxU0/t7/NjT
uNlYg0IyUmghwkbMtVHMphGsEu8R7O50ENoSbubO1iFu+W7orceA5ZTduuhx0dbpYtngC8IIXA7s
ggs/uwvy6pRH0UeW+TQ52jdyE5acm2LtpKCqR2fcCedLqMpfORrlIwfpHvL5nd3Ig+OJrTZ0O2wc
1oWJIGiEcuIFtPmtGwaYF+RFYBi6MJdj5pGQbRuuAMCMq9CtHwQK8kVsOvkS4tBX3UKAHQyWErP9
z7vmYfU6TK6BHHMPVV/g1lkEEdnbTu/By+l02BrDcdQEEgjRUsCz09ylsokBxrpn+MYzPIslZmsw
EmIzfAjH6USiF64ppM+bhlaqtcaeTbW+aVEr3gY8LBivfMc4+E33lvkp5ZOkmhjnmsHABaqG/N2R
tr20ie5TRXGyjSBHxaq/Rm1DIYyyV1dyb1cEqTL6PVPJm2tlVa+V4V0Hz5XLwfFxdQbcUwXS9gXG
xc8yYwHm1pG50r3yLddhT7pHAL8YkgIyDirjISiw8zCLA2sJ+NmDqUNxrRk7Tii8BiSllrLpeD2E
vtR5vgn9iaAqt3mo3HpNVnNNAxzYNKX2xqo65MOgchal5lDb8+kgaw53u0GvUFVq4x2r3j1Zljst
jIAbVm8gTHf6eJSVd+ksxFLuWD7ERQjaLfxiggRCxTa+52IgUTevA9hBAAO6pAFGSJAK5Jl8lgmD
YkIMjQ/G2UwhJpjAhouQCmo+3ENWgFk0yItwkYTJQ1TZ8ClgnodlI5a1pm4hmDNPHx+kVlj7pkfe
Uso1dwaOmNAEIzSSh0NTtSfx81FVALtcYVFHQJWVFVCWwP/IDLZkbooSkhLQG75Xuf5NaAywGoSE
NHwwfW3ZXWUkPiwrfAsbw7rTCftDRR1ilnPDZmkf7Hx6sUDSL4F3g8rQ7pyk/0AJa967rv8ep3ys
0/AJKRVoHKZqYGxacyMa8G6ueGo0V27avrxqpXtOVNQuW5eS29bSVfFqejhl/QBFS2RWG2b0KIoE
2+qQ7JJlrmFvhD/+qqYuPTYgmyYPluJYvTheNTPBfRY75R4tJPYnHFKxfayfDMHNRcivMoLnwkJz
Wo3V+5DQkMWCArLPca7yc04wtsjZLfwZggl41oDJ2dETu06U4x9y31PDeO5yXCNhyobNGGqDWJZ0
KybckJklDo3vtJtaH+5LwQY4rw1EnFQfTTvuSLompEO8NXhcpCDBmIaEVnZjxDVZgKX+5KXQ9Kz8
CuFwP0XQ5FDoUSfYxX1dFft8Ct86Lbd2ToedgATMVVdOFTHg2pdKgteUpwaGu+mhJPF2X5CgvA1C
CYKYOd1SmsxapEWTxucQrmB1qBkzbCjr8J7ATDG8t073taUfo7HSCnvftYBY28yljSd7iSiPDEtd
uyyq/htg4mEfDPGdiYUBz2RyGkMTRffEQN9Xh6Y4A07RYXykTDDq5GUgpoEnAXgOocJNGqmll2UF
++n8XldoiPSm2MDInAUmFoqbHJdIdGy8bsmx1Wv+I0clgWf2EgLLvsximtM5dbHAv89mEks33vmg
VN42alhdgou+wbMnotJ372yJFdLtbJ8pSlWt8mwEbY/EaEnqKx9OOR7symIcJbmFKm/MEcLemAWh
ATQMoKtolRZpHd77nvbRxkGyYjfo45bzXuXgPZSjjzqlKI+sdhZB/0y9xr9FjCsHPSnhbv7KVBgj
J/Zwhd9fQhVF+7oa7qq2AKBXVE+xy4OkHT+x0E042jnvOdsuXd2P52RAbNAgr95W8b5LnFcj86C0
n6peb891JL9FunFrcFMwF4yRSUvw8iYuYDRvn1ECRZ73fKnqgfcD89fFLNKTJtWe3DRtE9sGcKKy
/dJC5gX0cpz/jMvXSnFY+AoZADxtsZRs+s7kt5jY0kd1oedvHggzeQr1GBO6MRcuBOns2AkN8HHs
YVvm3hUyKTVuPJ7R9ZFowoDRkqha/OjRtIIHrRHsG2LxjKU7RyXNfDBun73Od5ZT6HwozztqAqFS
6VyL3sMi1H4a3hCuI2QmyFXQYJROtgRs8c0ZAlihCUgApQLWpZNR0daK+1rgNVVSsGVMQpi2737H
ooXZabaY9iD5gC/ajL3ShMe9r7J7x1GI/TF39mZymV+M6YfbWA7rwdGfe8e8duS5N7SgO3Qc9a1J
LEoZhNtrmLUDpYtl4hNHqzHSg3uckFvpco7p1kOCVf8oy7DfjrF8kpY+HLAA7IKsh66GuG2nI1jE
uDniIduEivnSlnFFQMYLTxbRwGPpu+x1UJn70NRbBnvBynFgh4ihcR4I0O0xLaXmmSfJQ+pHPJCN
ENO7UHunZQhIsf0igdBsUNNwLhj1YwwcYtfhGDnjZo5WI3N+Ih6/V4SWrbwAduOk4v6QuHZ30IcZ
UcyrWcgVE8t5zWjvdIndD39rMLPrWXEyRga4urJaE2WSKp7G8Ev2wBLKCkV43iEzoELtgQafx9rp
DnjwsTG76G4a6EXaIPeqhXvwSMVrPHJc780eVarpoCOdcuCrpTM9dralvXiuu048W77aduGvmpR4
ktHtmh1vGTC5jBwHj1ovTkNaKQZ0WWAvxYD0KtfyZ0heb6WYSAceXpAUBxfgYtba4KeFQfQRoJyE
rlV/pk4a7EprahgMwXexCvEjq/v2lkNvOYLCOGuZecd5N73WUiyribW0I5AdIXy2ln4E7cxlSVpU
+rAdBjs/kgbJ50qPJakjcke+iFqOsXHUO8On7sOOzqj2XVcWOnemvfu8woY6WOoBddVZmNUI4bDB
WNtBX2Ztvwi1yqUfC3gDQdByNHkQFEAxJbhR09A1d1FiPUydnGDUqUOKjbOCHpdMXcKqPGLobPnY
ymnBd7U2lgvEigFAHCiHE3u+qDM/RzQIS5FCJa4y/9WyeTqJuiVxIE6vRRUfafJIVTkXbfrqhA6e
pzzZmZakTNXntCeNou7nL+5ok3nq4KcOVYfBT3dvpCdXW6Rj+NycjS1HyAbDm81MfO1FI11zsgv0
6gnLnsnIvPWPjgvU0MnYL4/Gq07jsMlCAHDTpD2C4DY3je1ssmAMtlqJELVLQVNLu7gbDTc6sImo
GU06m6rBQcW6knJUp0zyUx1ab9XUF0cPyX+K3Puxap5k6R6qXvschtjce9opKvPpqCb3U0OmvYig
4iyYkHdQFFBnFcgfeCr216QYv7MAN3CEB9R0UxIcALQGh2jyXi1QCBuhJoInVPMyiORa0AIsdWpM
AraI5XWKYxYQ28WHR5Rg/81UcQm7LgC4gscEZD+NY8wjzUQgEQa3qgHEYyRsBDoTxn6XWUtwQzpA
jukNTgaOP6rkSiU/6ONYsIAkX1SNDPAWDCdBUNXC9AJSJiWZr8RqFst8wPxo2eKS5mx2xpbtXtcO
WNG0qTvi5Om3mg5ZCfg1DE6vtI5oIY5ZUmqv+hCjNtZ6g8WfBdY7jnG7J1mxB2oNwSSlYbPdrj2m
XRrj9G5AUph9sy7KjoI67AVqe+wXPI1dLmnnZmBWdSziWW95657OBNMRpdRosPaIqovT9y8ysG4m
n8mF0ce3PkrSDQyJZcYcelNYIw1s21y0wH+0SI9ZetGHER1t35sREeG6t4MXY0w+7UnPdkjHNtPo
PXdpK/b1J/RrDmxt1Pccg3yESxfORHvTgiqG/FIc6YnLVZBBSla1V8KqWBSt4a7rfp/r2ELHsne3
nYUAYBYE5e1nxoU3u5iKrycnVnpXSrzEZb9PgFyzbJmnBzmw0Gy0bq5fvrcBgiZWJxgsfMN8yPq9
0ivgfAmxVQg62AayjI5fnRb0qDQNLDzVTrWxzvokP6HQ/26ZDGWtgsrDqcHONIYzrm2hH6J+2g89
MZha3OuXrHcthsA6SpxkxPAhQd2C6j46CTR8o2VVwch52eJI3XL+RCsbIQLBq/qsx1ggDxR7hu/d
Gwhfl4MIKPODwZHl1jEZ6+oBFuraZh0yITQ7CM/Vz1UU8EYVcL26eAk2GdWr8Up6GhOReqLN8mt7
1ztEr3AzLERUpFuihl5LFC7nCdVARTzyRQB0ZjbjgeUx5GHyNJdwNOxtOqE1Vf4jiunw7Jjepqnx
Uta0qn6J160dbd4haHedRylJAQ1dsC3pCstrVg8cDxDXKB3OmMXg4ZgPNdvmZWWmX06oPRr4qxgU
8plzAmTfXApirve6jPUF/3JvmwyBQF6VXpq6kdeidcgHzAASGHq36ow+eopzSx2K2iQHJ67gMEaN
ux3Clgw3YexiXObH2tU2tRL2fWq5/d4pNKzzFul5LIwfq6SPHsVAzLm2aWrV3fwGpwpvVgapGWbB
1E7y+POLKnr6hdS6dIamzLwUUVxkKbc9NplLNWVkUijJPrDoNkLrCIfwg1sWFXIVppmPAc179Jog
OHatt9Kxi99MMotxrmSoopvnDnfm7Z+/hPZzC+EYKgurW22YvSf+LgEMhg3Ev04mkIcB/MAm7w38
zGwnE8uedTT1D1JVHwPSzemREeGEfn1PvDdu1RqbUuwPiH4XjJPGNaohb42W4Ez5Am1Vq16FxYff
KQZ7wXKmuQ5VexrT7jQFA423DcBJmm+uwqgRZyTusphdTaRrGlkCkJV6pzoyEMH5LByaZA90a95c
piEtEUYtoqy+IZz4Aln05AxSbRqXEHeGzJSD1q2b6mnbRPq9LI8sNQiT8ezvmSicZVEDuEnOkBRR
RI3YGHQNu2rILreMCIUmeYILMVcS716YYE3hE15CrXXYVNBagGeoWtxnOHToEgkDifD9bXwpEvSU
vEPoTjcGW8itjRJ6iQOdjC6iyciH3eYF0z87T0JIbJxdfeUhv8zQBSsccuwN2ILaJaBtB0RuB/ms
6LNDkdO+2gLJuoRGJRjOL+NiZtqbhFDo4wd/gsVdSXZKM3lnHGbmGx+RpOg+tJEyoSsVsLzi0UxA
VA6lA/CtBoemJKpQ14S0gBTeWQfROh+Hd+b8fPCoTUQTZxuE3vdOX3/ahjPPVO11MpTuHtzOp6T0
bUzRH5tB3+WY6hbISup1ApVJhuWO1Rw8HfbMxwQDUGaRCCEd83sp3kt+7MVzhcTu6qOunK0S2UTz
xczjRnjXgQGnvgnXHtGsHAN5sKwV2RdHY2AjDqI+N3V3PXR8jJF6LhsDwQua/WFhGfp70wVkbmQu
D//wfspLplw6bJ3csVkud9fAgsaZ67jWww7f+TSeHcQO3GUwEs3UW0l7DokorGfiZ76I2/4g9VJz
31Krpizrwm9qwGeiBDLbeORpiN8yLXrQKSXhM838JjcFcCEp0HiIvrurGMC1bWUfRNGypk19/5wZ
WEKG2t6QnuEsS4gbq5zx+6IS9Ap5KtCslnslM5iegjPDdRGiuikCVh11dpSYR4WxEq9aSRPjXSca
ChHAXnIB3km7roEbgSSdOu0wVE+s2YsDZi/JCRivan9YRSCEuJLavY/PYmGVZPINIMMnwuS3sm+3
aIO7U2zNDj6y2ERd73HyDYAawlPCigTT40LBE1236XNR0fsNsm7wP6ottOTJ8RnIRDsriZK7Ti/u
e69iF59FB+z7/dEFUzQMH0hi4bGl47mvoBJaWTHuLNvY6cr+5jIbIwuRB1iU3dsl1A0KW3bdVt/P
AhYGK7xeAd2IpiR67AAvaOIjHngqBOlw9SISI+ck7yyHhGcnU7ydL+TkLihHCEnI4qfMAxqhZ4TL
5TJfUkimhXOqynYdB3ILp67cYkN8EQVgVFtSUlp1uM3zk7VJkkrfuEx6ARFmZ8Umm0QKGM9V8prn
hrd30cQh0ylWJIUf3W6sVgYPnbS+em3+UCewTOWU3dlEsd5VxXDRGpIXWueTzMNLmpY32WbYWby1
jKH3RmAKKrvbhdl0FvGonavyu9k649Z3AOmbU3podDen/fEQkxj0/5aAi+XB7HOmiieImdsLyQh6
OUZYZagYvXYm9PFW4UeMNnBvPjtAxr5m8hQIMAzQ/HCiY9OI3f6mJpbwhKh4y0zDHse8bgV4A4J0
yngoG9CylPi1tm7NJqBHPsq1QtihFbDfWMIeKwNKNRnJ6EIupUVQVIv7TAuVZBQTLRrHFfA00Toj
c5swQbpAIQoo7sWsAEtNikEd7jtkYIiiJZiKwAXSFeIAZNS76cOuX9j22a1pARufyUCewPUv+Wo+
1s5C9BWYUQDHp4BCMM2TsyjxU1VV8ZFAqdpw0L1AhQLrqZpmXcaoWvu+zBaIT7e1wFlvZFyeQP9w
ulXYKJdIs0tR+7ts0suTnvC2anF331jgJQNOpsZ+0RMaWd2SPAVK+6txp62WgFDl3mfYFHE0oP2Z
oYwwViYa1EJhozVS4PwgcWXNNN2zyZ7zo/HB88Z1F6I3j5AcjRNpECz4eDRC1FjrdrXzGAdA1cRU
w71MzmDfn4tIvpSOOFBEcvmqfMnuFt1lvWvgMS8JuWHFgkQERxGUAL0EHN1011E0FyGgnuHfeiM8
9gur4nOD/k+4CsSPR3NALBbhaEWNHqV/CZTxjBhlzc7H2SJduMIb3ZZt+zJmLBLHqYkIh2RbEw2P
jJB2buftDZYcSzO0G7w/IR/G3sRlbD64TvWUdQ7BtNZ3PzYkiSGx2maOfkvn5qKSHWYZ/dmY8BqB
4FoHDtbLlJvakQj1Y9rkCKYGA04N+GnzzfAKZnhjni2HwlxT8VBj2n23ab3ROPvLaEPnpDC6JDG0
a0TGRfsKWXrcd7q+DydHAeTU35CYiFPHb5gel2Gk5yaAFYqO2d4qYv4WiTKyGZ3w0bRJuTI8K1jZ
jIhH84wvbzxYqdpPKQR138MR3/fMNxF4J8uq1r6NhL/FfKNDEq5HHbBW28VXlVKXi8xzt46nPlxP
9cfBRnJlgzUsnaijvIiftMyIyddbW0YCP8UIrnZp7yzFjy6GCEVfz7qlMpnTZjbIIv0xS3kq2gzC
Cw0Guj5T5v3hGrXsRfBDNkck+WKVgNECd8cbnTC3W4BAWXGmMh/ic8t6C9MX4QWL2sclXPn+sWXO
w/ECvCpbE1vyTKzjRUwxuoyM3AAkdFdQ7DZtDuvFKE3Pna3la0bWVD64g914eExHcZ/OKsnEq+7L
JL5PZruaqZPPmk5kgjQQZ7JZtd+7H6FtLDXmIryI6qmCtQLA0JwhW+oLOt1txDTEh3TgjaKzxwUB
aD50W8LVQZGVbrJVWRYv9f/F3pks146cSfqFGrLAGMD2zCPneQMjL0nMMxAB4On7g6rKSqnqUltt
23ojSymVN8lzgBj8d/+8me9rWBJhwHVjrLz+OJPWpZHi0mvkYM38beXmdbabChABgcRR5cEadfzC
PGHB3xLnIEXZY+1qW/uL8pJnbS7aQpkM69kbeaAKTHpwasYgPJHIxZ1a23exgW+QIM5Kp+A/iijX
m25Q1sGlul71CaGR7iCqHBgWUN9N3VzqQrdbWyLHaXubzBMpnLY+w1l1CYihY7a9PIRJ/oigBT5k
64p8U2SQMCtA/Dgd07Psw7XZufHeA2IV6PI5WPisBpb0LQ2cpFwJluZZzAH7AAn1gVHeQO3mcK9g
NOOle8Zd8yWApmHfhxkfwMccXW9c13mYkQdO/U19DQvbODQ21UQ0oELfx/i4MrqSGFv/lfjR7zDc
BCBcCYrACKxsVKUGW/3EhY6cUHWuIbNfJ2pZ91NLO0/htt+S3vJVj6lh6Bd6ml89UPAi/P7OGlS8
nUv9Kuax3rSwG9l7qFS6toXGvBfoF9VQJQ8c+H7I+fBl3H7TXPWUA8jzSciCP/PemokFrZVkJNyp
2E/QfgFGcmYoMib8Zpa+5LOKyY4LkJ1tdczmyKL8BZ9nMjYnpHmUEvZ2Khb6fB+lJgOwmHk2lmEQ
ux4NTBLwnJ/C/DaN2+Btl1H4SOxgCLdjwuRULkQBblS0ay6drcSlXmgF/BEpP1A2YDYQ/fjRGtNj
gQBF6+0QvjrzIt2YHMkM/4HEcULgzzl5VG3S28DcG3Uw25FyCVZJXb7dzxEFAb2CUtpP44uoNKDQ
pN27YwxbtW52bms8q07VXBFAXIhWgrCI6gesj7dDaX42y679P3dPXZM/bdVVv/0/O6T+Yqj6f8Zj
ZeFK++9NVo9/Yv2TzHisHgfyBj/LX6iEytP28y9uq+VP+Te7lSkwSJmOF9iMEHBQOXjO/81w5f4t
cCVeuIBIh8CPuvydfzdcOfJvGOVtO1gCgLblWETm/sNw5f7Nt1w6033XIkJAJOR/YriyCJH81ZUn
TM/2BDkmfjRzcYT9U4G5TfSKegoOibPKgDCjAvqkMgHw8FfI/zczE7O+xU7gh5Q/LlaVwok9xjwE
ahCoEucpiqr5hiIlNuoSvdscuXcGnr5K6yHt8apQXrZp/y4WONxjM+F/++n4MtP4s3KSx0l54WGs
/lANKLalWsi/vfUGYrQ6tvWw15SwrAx6rFZdLat9LqgVF7lG0Fsyv1brQeLCa8gUkW3VGeYrvXM7
0/XxGOWO3JttuTdapr6qmlADMAZwsaXrxDIsBFXucHVp3MGecg+zOUQrv2E+hOX73DXFfuBo2US8
osrIjI07hcsK2DcbbXAUNa3iueRtpE4H8bqccu7Rkgt2o6AvxFG7OlsWCaUkRX/nmPUF9fVWw9mD
UzeWG0JQD2No/SAV5/QeDC6nl6cBoy0zMdAVtRAbC2cBEIv0RznqT5FpjhjOu5FdTK/nyNJJseLw
fVIeLA9t+rBUlXY2TkSFTK+ZhFtFdIIn8DVw5D34Sr+NnlHvidYf/YizcYA+0xdQVuYcNIPb5rtm
6F7GtHmPIxtPNR9610zRSWf9ZtIeKf06OYlYmJvKCm+oPWs5rzIvUz1qJWiEHeBvOxrkxZWfiaXs
8zTjdmiscDNmwVVIVAEfzBaIw3SjTbIHsOy5j7WwoAJfPw8tk2Gnhg4uCEYg6XDEIuP+wIuF8Z1R
Y+XOt5mlDqRDz1HBBjhx2dxO8ZcDbnALjukBStNI7WF4LkiqcVXecqrbFaaIyeOXNtk1OycsGD+H
JrDUnJjrbCbmTd/3T22XWNty7ezcKJq20VtDfmU12B1JRtL/ftsSRC2rR7+jH6Ho5g20EMlxkbtc
jgshmkS0DgvR3YGFW/U58yHLCNZGBZZEcezbNzKCulYE55rg4DYPpxsbJbRx8A0CUIVpODK5r1o/
3pPJcbZKv9YDYpGgPwN9MpVr1wd6HHTWI8O68oauj5uOIxowJ3dbeWC6I02pm4M6Sod5gSldcwAD
lkUYW70iGlMrgX9zFTvRTee+SWd8nDFz4aAPnrMiH+8p1/xTzAaiD9jmyUHysAtz0/QWPaZ2yb5I
e8jOxut4Bqx8L4z4o6EpmT2YyLB4sVSBZiD049JR2dWlPsczJve89W50iQvc7Yl68NHVa+9N5Bhj
lOa6WkrKrKj9oD5A9f5BH8eZGEFcEAUFfYprDtZjP1TllQvrwSyg30kgo750q20YR3uordN9UXKF
RftfhS6XzLh9MHhyzA6RqRgDXOtuaHNa9DAD+d6+Sub3UNjI1XXzrmbv7GSdIhNZ38u0+xmLvtxG
zWhfapdkgtlnMD8XibqF5MlM+GIaTnnHk7bEpKPz3JXVla3dzhh91fPIVAdjBUEHjF+DtQ/NvW37
0a4tA2dj2t91TR2tCOPq3HWeppQ98bAysYb0kcUZSNDPkUWIRI02si2m+eMowy/b4/iqMP6QmnoG
k3RDCelExnu+cRdoBjGLYyeQu2FoubCrEqAOWFU+68HYWn7DZNfSRIRZsqK5Tw49XY3tUnbT4sbz
UZGZOuL/c8zhlUDIV8w/cozRB6voNjZUw2sf+HsEstsZwN0mNvsPpm3VhqXHXmRRsjaUwrh+6G6w
n8UT0iHlaglsDFi4Sx5PpQcxWC8NmiZjSiySFOikkR+C4Bi7nTdONDZbYkUnk7s1C3QLe1kbNF+b
2dNKimPyWxJJYP1rsFzMWxnq+MQTtiBPtlZVuZvJycVGjtWrM4T3ADc0l+PuajY0ZBQRnFB+GXTy
lsJq8y5JinIXI/9Sp6DaTTAD1B/lXdua8T4OfoATtXs6yRrGbPMn2UsayYMWkkqstgb+ylWraFQL
D/HUA/Osw3kzJWQgpExulWfcEW6lFLbG7TL3w8nTCek+KyEZnmd0CJvoLUav9i7bY5jXZ5f/IeBh
QFMmipDCdlpBsVlugavKXdoGDDqwbHLask9JCBvnvhTZfqIRi7p4QLyVAJqOvN1u4zDk4U7IwBuS
VkEPUKyL4OHmkcTD2lIG003DuuAGFEfwuDOJhpQ2XvDuNX8mA7xDhLgQlMZDWGoOrhJMtI2GnLR2
/8i8O8KhR5PXHJA3kNTnpN3Jmcnk4R/1LVIhTNiBytX06aRd/+a745FlEWZ9yP7LmPlBmfp7ed8t
NpeD6ikEssN4n8GjMRKclKPpPNH4mO8IUEM/XdoXp8DZpQtGjpntMXESIOvdMkis7JeKInoUcCQC
xiPYg+cy33Q2JJqKkJF9VdQhbwDR81QVlBz1tLqsOpO3uZoEPSD4d1JMp46XqDe7nfdwPIZMvpKl
Ems6V/mCMZs0re3fTMhD7rj8Yp2Aa4W4cDRml0Bx6X7Ord6VTkmHiBY/GVNYmXmbntbsTUVuuwwJ
5GEVsvYi4bg+mwtESb8wS+KuvdCGIZP8uI3UB81lIkzc37Tt75EXDor/HtRluVn+BmzAeWM6KDv9
iDHHRBNeB2xS65jU14b/6xcyyqGtZuOAoTa8qfwIWL/NecRuIggm5f1oppC6JCo+t036QMvhaXL6
GbS/0UBwztcO8HsiJae+LsLrMlnwTafYIiQxDw2KgwU7acda06080z0WlaEQhObHKRrfFR9X02Vb
e6IziJ34wr8ZzV1bfHkhVL1RC3Nv4T5psp7ebfmpWXtg8HQ7jQaWG6fC51Y8++K5U4spTCenGJLl
1mAsyL7nQY5PdbwvcvNudq/A2ZeNvbk0rqkwiFlXv/DvgimmsxxTcOf7e90xe05lBTUB8gR9ovIw
zEQFvWWDLAAyJqxMaaHPjKk+TQMUMb9vvJFc3MkX5344rluCSGDjK04I8tMlFIXsnxXL/n+TjHh9
LH+6eNY4HvypPoh4Ai2uC95mcsPS3lkWFRIkvdoFGW5SV2IgEY7j1TOqS2McZuWJVViTbhrnkT9Z
sd5Lh53eL/D0BoJ5FBlE3L0X/s13vIsssbXiyuxo53bux31HNSlDI9g/MKhWeQF5PbfQoWWfPLS5
eFLK+BpCRx/72ZgBBOXh2i1pdnBUd1fPdsCC5/HhN7/pIP0HWRv+buJavCmnpU44zu8541FFaE/d
DnGQvF52DbIL4JmYvFHFUdzW39DU7nJpfk+S8Cq2udcBJ8delMMuq/Vjh537aFUh8/781ann8jUx
1KNT7u14by5vaR4b0HqmvRd6Bt8nRjC8uY0sTnXgvjc+cpRK7U1hWzdp4vrrzjfYwD1GExn+E2iy
hMMkvVC8DavUohDcC6sF/HXC0LstnejZ1WW1gfOrV4xloy2NeAdYw/g62CqdkNYFwSZsdVQ6AUmd
BAVH2ci0oYE8tjF6rHqaazqVI7QBelN29p1i4Nzm4jGLOjINfKNTumUk6e45jBb7Cl/UKgr9z66K
qUla2v8CoDBb3AnODjBMBag6ii9OUs3rqNDewQNwN8sWM2Hgo4GwsuJtcx+6OgcdMPAJgdoXsPbd
6Grr+dxj97g3bnq3ONaNm52dCdicrob96Or72Jw2UY65bqwxJik60kObWu4stf+gQ/BElm++Z/wE
Mmcm0tYsRdWnqZrm1HblLdbI6eyE06WJyy/ZeAOEwoCaya44zGODvw5HBnSefj8O01PvGmDlmE8T
3N32tKacmsQ4lIWPNhZFd03TWFtOJfcm7L45w2dJOIt9iVECZtSbOjcfseFuHBm76zBiWFBodzrN
HMERWDospx5ayhBFB3a0hFntcl0c2urcQIGeSiiDshBckgZuNGZoHATF9AaBNN5K+7spjfzGg61K
K8qd2c/yzAxAbnRCiVGiNUciy3wveMxBVVVi6ysapwoft58JMYECknnMD/BD5AW5ZSMjGy+I5mfX
Sbbz80Ys+ZS7thKHCoD/Kq5aIL4mRNo6n59bHqNICSoWhHiJzTzfhGWEfMzmNHBpZo5VBNtZri2U
+5PCHptNTXNo8vCjdVtry+QN/Vd9MUHxdou139MwCWL4x5vMtjgR5Pw5ikrsyAkYr2ib2jDaOCN3
63YdJiX6ZaHW2X4KfC27KInpNB/9foX1mlCn725TDx4cwPxhl8hmE0OsQXbUp4GT3Gl6i1L4tGNC
iQ4wrleaUZgZ3ls5y17roEoGdDhwR+TevIGaIVd2ZYKfLarbwpPFMbT7sysBPA986nSthLvBSnom
u157iXHlVDzJjKY1bxJ9PXXGjDR1eS7IlLw3TkQr2+AhGLBQDE2L1MogB/vKrY299TiG7s62vAdf
EEWATNNzc8dcjl2qGvuT8EuOh49RHpsUuo00g+fpyfP1Eu8B5WgI4j1wUsCf8STU+bcBsIKcA2mQ
vu2P9PMN+xbusw9nhp37OZKcEGBMrVWLMWPsbPqpNCz7jA8Hk70DXYWuj5RXdgu3OqAFNWLzbLM/
hC/SXZUeJ/fHZFKWWv0t0P1sqWJiFL/HgBpvbPy3rIRo0DJPz0Pr3FYNI2k/EW9tMTy1SZetydRy
phq8XwPMPwomOYbci9+MBRJWLvNHd4T7EtHbxS5Nf4pXBvGGDOvaUabLUYU0AaJvrQUhd/Oc23l3
DiiPz4qHLvhBQo/bTh+9bmDFS7hpwCxOt2U1f6d01BxzfCCkr5hSD47rc+lXjEqeAzq3sFv/Fizs
TOdotBfZr4PVCSsr23NMj0jH0YjVAAW51Re/FkCU1LwLWsL1xrgjE03tUB888XFDjPFM+tB97NJK
5lfHSsZtFTLbjkZbbsw5vfXleKjq6EFTdh649NA2zqlUxvfkmO82PvHBxdFptiYXf/SeVTeFJ5Kf
O6brf4hzfQYWMR9epbQ3ebPrD6b+d5WJhcgnmOFad1VtAAEwdlbXnifclyvPEIhTwS836QR0ZgRq
NGToPlPN6gz1I+/lb995eFwS5GTD73clBTk45yCxAcf+6YT3B8YD6djsNW/5htVk30iuGWVkNTuj
Xc6mbNa2O1M2NYe/Zjj96Yr0AyPQxq88IvBdyA3UOmYeFhuzrndK48ZtU05L9GKuoyg0tzMxIn7X
zGM3wHV7G085RF+W4MTrOAkbcX6wdHyB5a/gohEgSZ4Dn1YCqrSxRBT5i4qDGM6w+vaiOWeyTSzL
6z7sztab3GouMK+zzUSzaNsBZkcnBNlqXGhLJuo97iokR/6u+ayM5qN1/DvC6tfASOt1usBDYYGC
KQm7NVYlhvfESneZ84eeIfoO7OHiLA5RzL+Ao1gTIrwkOwdPYO7cNtY3XU9Po0H9H227Ww+X12XC
Wo/THaElCrYeS0JZmCVlI8NTtxUFLbo5tyI7MrY6cvZ0jqBu5PgUozY9ak0hBhGDJWH3NOdFRyGG
AtJT5xSkyg+23Z+chlt0Jqyw2o1u6x7EQQU2cw3jN1y5FIcWxzgB5E6tDYZJ6hcpEmBw5q6HJc8j
VXcco4omm7XhheY6FfnL4GBwN4b50w3hpBbk1dGj9gbeI7uWwb5ylXXKA3Wa6Fc7ZS4zsjpiguM2
/anXuFfLudiSdvkgKz/tZUJ7Qmnz/TMC4QpshV9zHN4NxPLmenhsCwLb9ujQx0kV7goGl3fIwL+s
FTAxFZqamQCJSAtwchxFvyPbfwJxUWbJQ9wN/n4kXpb7XA+cdj7G7Pm01WNs8hWSkiXah2YM70KT
oYZUS2DErX5tdut9+tXk1nxC9qt6eyOyIYS6jMnYaqrggoeSDym4LWZ1CfLhXUL/2iWMn5e0zt4r
n9Kmn0/Y6JmvlqCWzl6/DBSzJc4m7Ld5ZABIuixfs5kSudP6tzfkx1x6DzEgvLU1PJborRt0HXJo
r0VIbmthIjoNA21ZM2Pv/YcgbPYklPXdog2tWsJWG8sf92YBgTmjlHyjiR1uDOWsafhpOS+DAJ54
3WrXJ7eTL5UkY7NlocNrFtANa+cR06WuWCPBR6dSi8eYgeg0c0KnRBa2JBQXLputSyuEZYIhcu4T
/RpTpg3rIN8hgav1O7f+iqlwhYWB58rsqNKlrRkwhO2to7xACJjiGzP30kvZ4LaCeMzugj2toihi
VfnVeQDFcRtlXLadnvAxiQqQI1ShbM2UYiLTljQ9U6sAQoxB2GwNIAXIYW/VIhASUtm2Okp2RdZj
3a23XU0RTS3ccIeVA+OxTIjpdg9zHT+ZQQIurcdKUxr0VkdVsUlBvEXUbJi2ohlxgeIEabvvdMZR
J6pffPz0Rey9zibNtpN2V13MHX2qCmaewRVbWbyywNqtIuVcqwIinf+G/MPIoHkYQnrVSyrsm4ae
FL+L3z0EtZWl5ofEJKeL/dna+tCHKhxrNqwwbX54JlLVXJJt4uQAuHoeOT2rmTCs/ZYtmLD4Cp8q
e5JL0q7iuKMVIZtS/o4YO2Gg+2+DGT5CQrBhdZKSw9uPe8rfta2k3GukYpBsYD2I3Rx0p9K8Rp1n
3c5jcYmqhG+P+t9z0bk3IaJo3ZvVoU/lbzZBWKDbaeXhouJOZrzOUUdEzCSvoOPkULRvxex/QPH5
rKGVKkXFkTAUqeBgZwVFuhs1hNnYJC5VRPLEDPun6l36Ppl/coKMNX6jZ0lr+OANN1zbGeRX8QnF
s1jXrl58/dAE5xkLrdl04H+zaeW48FxsgbKtdZ1Tk6NRbFl5lAkIinNSveTmycxaayPPH7oxp71E
+Q/w3MH8DhxVCFuw1lA3MuKp5uusH83IOpGoezN7eaHeiwRWdbLLM3QKHljtn43Jnt6E129Vnn43
rS8fYUoPi9VQY4UzHrIo8DZ8t8hfqbV2k15/IaANDiZF9owwT5uLWnjHodGiBZRptpdaviSq4Y+I
2PvAmKzL+SMdW+ouJk2+tbbWmTm8eMIX7LRjwsbBK29HzGgrqrPWwhhIliVMBFT9AgNS77UVv3Qp
fRWJ7LIH/NGEAtqv8VfEckdcOjqI5LmmtvBSSqqoZpNqHagscHRZEAnId/dtQMmnS+6Izas/B8NA
VMhOTgaXwS1WrB1uP+N1SsYzCXl36xDj3JVGTLqTPu5r3bKy2fhYQlcXB3pv3G2mMBKbBhK6Ew0j
rXgeo67ksypB4Tv5D0ZYFDDtd7cqxC6aNB9FZW6QvooLvrddorBPiQK7khn21/zG5PZJ5rxT9yHe
om0ehcY1j/q1TQ52nWahT1wRHxMOAxY35mg46OyXVkHWcJtrR4QwLqqfLBhDLmY8VzoIGdfjp+Tm
0tnbPlDJUaY3oexJWDbaO5UtJWFjkm1zGk6R6XPn2GFRWtPXJkbnlpoIJKDPsQr1zvPNLze1WbqU
QZ89OcquwSmQNZh4WgyjXEm6AzkupukbDY9gVZvLDMmcftFuyHW41SnkKr628FXshCB5KXM05sQc
vB315ZQCe811UP1jHiPzSQ4OZAZGvBjti1O1f7Ka6NJQVfj4UwSWxme03lApxh2/voFD4CMxZy9h
Pj3aqnSP5IOcnYctjDBuTQ9xcV876hZ6zFPL60jfC1kRpg71yYZgceuIctrVFi7tpLees/zQQruF
SE51nUsiVHXswdS7xJugDt8VDljIMSE5DoXfxGWeRG0A163nIDGhcwnnO1neYDu1Nase0QQfXtdQ
LB4DSVIjLPZNaj9ZxeRRbUsYV9bNuvklh/oQu81NWZDCyzjQYHSQX7r+Jit2ZrFhWU4yoDTlg1Qe
en95I+hxa6yLVeUP5Kd+FNHcsq+Y/wzhu1lhwUkko087IUzlafLodv00BDme7pn+TKbYF79HPQki
9dJ57pboxNV75wJiiUMb+j9L/ENwUZ7KBxwbfxoPXDUbjgjIkXoT6PzsALUOC0vr/LHxttrAPICW
YgEnr1d8JoPzxiMNR5oPtkVecklJmHh0VPUZ+kG/aSv/hhizExh4WFv6Q+Yvc8K2JtIbgDcD0QS6
OmYacSfvbpyxVHozC2rA8mvDyPGNyLzRkusy05kuU9R0U0V5ILVr3IXLL9n7w942XLYOP3BZjeqZ
6ozTqBawJgZfJGym3mMtaN7O+ndV03mZqvTUUzMyIVVeB37QvSjSIwPE4wQL7ur43bsI2vwUc8Xo
9EQDsxcHG0q7J272SbUjjbeJHALPToVJSAUhx/jORRrhUxLoZee29ctzl0UOkn9YEQ+vvZOtCHfL
jmgWXOfu5KXklx3XabETNgbq12McVZ++6c+7xm6eUhlvhTc7N+4kuh0kZa6fyHKrzMq6vXCo5mYQ
dK4yCK8SGTFNbWOP8w5bzDZ2BRA+Pzu103g75RTnCM7G1MYNxyYY7rSn3md/HfegnoCheMg8+Hcq
mxejcw9qZqSSk6HC+4wdTsuQQ41Dl40LRFBENPHM26nC5BfbJpM+11aACbh6tkV1UwrHvFRpg7Es
ksNpwnjEUYHTFvrBoa4EYLqYbb7zQEaXGYWBvbmNIobeQdqfUrt/FjBIOUyJnTDKDCSMD8+6HQ/E
TQ1sDLnFGRFUt5qGM8aHicWI92laojMcBqmaG0prA45gnWqe8Kxm/kmtsyR2Yj0PY8XkICPrQ9J3
A6WZNQUUU0KF+SWyKBfsM9oNBUPXRvdMbPxsW3Cv5haDl1pofKN0aEIeG1j1RwjulV88kuDBSupx
x69pdt2aHgUUiSu+RresiPwzI2VsLw88FNTMG2x5RngNDSvCLwyNRsJHmjAyLeYCymXrrYkVa9UN
zUs+ycc46Z9mQw7kSuOv5LUpeqas5OIRazGrReT5zTz7ciyGQ7IGgodN892l52JmnSIDvGLk29Un
bBHet2n8wlzwochDKvenb8sNXpkXZMyA5o8BWNVWgkmghmEfDxEjHVhhMYFdN1PuvUP8xR4I6lg9
RjwQ3dskiRrc3hwHB5qaGGfqb6rcqib78fLx2WRTnx0FxTT8rDlfzBmjRq/xuOAO6Y7jJi3IqnsQ
IR90Z6YpSabspfDqT3cuipPdFT+ep07VQNTBGsgVkzmn40bw2wi7egYph3ydosImzSuyDLdcO3pp
RfmSufLJyCRLSGZ6qxCQh2xp/bUiKuBTlCe8uzI6UnrJht76mz6PCiriQKR5bF+wJL4GX56yzPsJ
nNnZ0jwFdKXzD1B5kH4oS8MkuXEWuX/icyvHfCtcQjjcWkijLehtWgkPwCYZts7ZLq2IAxmInb2f
IVEqi0dw9p6o7BvW9izx6hpLE2iUHJCgtg4u+KtoCoCQRselLd1XE+PyxoXeWUbM/ps+Q7WCGUBW
9MCH/qFsXlFabpnOkkTOHIbwmqbPZsFp2Na3ZqR/SouFnzf9GkHzVaHYrtqBk6+KhHnVGndzMvwU
lfXRhJwty0VzBXDBcBAcHX0Q6C9fQxneIxTR9JstvrwOrY7Bfw0TCKzMsJoHzMlETUGnMaALwh0d
BN2Kp6rY0637rYt6BP+a/IlkTq+RWcK0xMAa0+d5+ft/cO7KL51q8QC7FL5VYYG0O7TdOe3jHytm
fjO3dcpFyRm3fTJ8QH4+mlZqX2jD2ViJ+RNY5ORFWML3JWqzcRQjPypxskvWM5UVGh2dOVm/JTRK
A1tmHcOPhMPypSlKRubhJ6eZ1eSr8BxV7qcgNCib8DGu6P0t25GTSXRTgzUl6r/RbvaSkhW81NPw
3nhyNyv0JTW9DLIY1rmvH0vLSaHkCtoWkjvaCOYHXVc3IZjLnZM3xi63sQqqij3HaixCkKzGkH++
fI/26Unjw8Y+Hm/mBohSo2lMHQeGmEMpl6xldKZkzoKD5ADb95I7K0KdVm6CHWvpEU58LA9tk50t
I3vFVZSexqYbtrU3M5yXXMYCInGr1JHoRBSbbkRLaIV7N4G//L4n1MSExP7Wg4diWkR4sDV9NSzC
yhivJFhXzPZZ6BqAN4lULPJ8amrgOuRNryZb0Sqcs+gA19NK7BFo9MCiHLjYXws2E0c85rZgAs8Z
69hQUdK7ape65bTJmScBKPCAWZithXwSHT7zMk1v2+LVgMGAXqxCyoliAr0h1crrnO7cyuTsMjTF
n3QybhqjuYo2HrbKpJSHwcwd7T3ksiVZ3pmZ6zAh75jEIOM4ueUlzz/azAY/UYU7CrruGwgLKxBg
26I11LFSaDE8o7zRQjuHcIg+04TEoWM9NIXtrVwngX1sqHI71/jiw7w9eKJRr+4yys8kHeciMjkF
j9mZ3pZtNDV3XE9/G9yh+yAhCo/OjURVELOq5vjV7+Cs6HI+F+Pg4yYDCGxh1pLpvi9Z0/j+XlRD
ze+AyW4dD+MXFUk4rGT+gQfOPoRz9dyPN4U5tfdZAxF6cITgFFR+Dv0kuFhOn7Pf55c0nIgkw9FM
atzLxkAzHv2fY4dgTBSfa71J4EAq/cFIJSNrXKLZBfPVYk8VFp1CkqzdKg4h7oR9cUhrh9x6L16G
yf8Z2945mXDBtnojweITUcGTVZgDk2joJG6bxteumt+dwkUOCKUmh23Uh6qk2kKpJ2dRkJPyYmAc
WYct5cpjzwqSNSWjUsILXcVC1zItC5EZJPp0HpBOiZMPLmkIvO5HGiUEHXqPGPy0IlOIn4c4fBdw
9+yV++ta5pWgOC6jNr/MsuSO5gpKWW4cYOScQYB/BBD1G7O/7wLF95tP0JZxjONG7Nb/q3KLZu5p
Yl71DbYcwwm+S4adFEw/Mt7F5+S9xrA/8kqh3mkSzjatN9J+Ik5wmSNCS0LxsI/LADVr340Gu8X/
GmQ6p7OHHhR5uDhGatUU91kec+p3OP6lGi3dENH7gITjaoZKnpF8dSJ9LPz8zvIXnrzPd2knpMIo
o2Fl9Imh5hQi+5JbD3bi3BrvKZjoKZN/pyku//++4f8Lm9E0YU3/977hY/+ZJ3+xCP/9H/h3i7AP
XtHzsfT6QgiHlpf/sAh7f/NMxw8Cz6a3w4FaDZbwPy3CAk6ikBbOBkB/HizFf7cI2+7fHB9rcOAJ
bMe2G/yPmIzLL1L/hSfIv52HTTgsDS7q04JO/Ado9n8+4XOFoSBz36e/P62RZutcnmBVFpeWR5pk
rCwlpWaYcRgReHs5wJDmJbB4GVpn3s86+umWt+QfPsn/E/Lwn35AS/hwS3zHh+xteY7n/BO7MdXU
gYoE16rvIeCkZEoOksnEgdaX/MRfWKTEDZ9Y1+RvVdid4ir905X5wF5VTMcqyfDFLC9FEU7OCTRe
uI74Q45V3f3+65/U5Yv8x4+SH1DIwLKAhWPAsfjO//pR5mL5Bl1K5bgP1+9VJN/neGLz9DpyOO0w
HNOovZ9qg8xc76O9hsI9dxMZLUf7+Q7jrnUwYzDlDMYJoDflvZvnB0fP+RbOz/TRRvpg1e9hN1r3
0nO7h57LfVTb7tkcfLirS638vg+mr8bGlZYP4bFDe6Ggl3ZrRpdAwvzujfui9zQ2ab+TIrsyLPXP
4bBE3+2oYN2Ge23JxUUNbxhQT15Bw5G/BhfrO/fvzUOl7xEUdGYcoSlNKkATd/3SNtEP6bD915/n
8vj/8+cZ+LbHK+MLy+YJ/evnORtWbfbLKK2ujVu9UESyDIkoqBhJgsEgBRUGtJWFx34qzUvSuk8T
QOcDUTm41qk33Ut/ePvXP9N/KfCBv8K7DSpV4M03hQNg9R9fl7ZMSAYVKZnZXsBjg7BxpWganopJ
x5/oq/ce6fXO7hlcoL9R4l07RQ+foHSYgzf1u+Ur82xnqXkqMvdYueLdh4z05qRoU2qo/oQ1BL1+
FCbEGiJONLCCFrEy4FKKtlzMlHKl6y4/lzZ0zX/9u5n/9fk1Cb9iXsU1Yy/Lwl9/tyZr6fIupxkY
hDPe6dYYL+U8v9Tj3N/oXhjXEn9EPv9vys5rSW4k2bZfBDNoIF5Ta1VZii8wSmgtA19/FsA55/aw
zbrtvsAqh8NmZhYQ4eG+99r2o4uLX2OJu7RKOklzU33PW/qN/99vh+GM67AICoDCuvPH28nKCm7V
QAOjLos30610MlipQ7vA/wbcBxTP0CFZaeWr6301Edcee52YkMxoEITkVrX657fzJ95Yxa1hYprX
CemAv+r+cTMK6dkwoelRdSKlPgo6ba3zjN5krKY3U4tuYvDNf+HW/rk46xqhSg5yS316AgT33X//
RmQ3RhGLDU7bPHtVLADTOULAZdaZ0L8a2aLO9xARk/PrUT9k3UuLlXyT6gYhQskHWtH0lGjCuZem
9oFTiVYx83n0V675L6u0Pr2Tv2wj0zvVuWl07LeGiYVy+vr+so1kUoPkb4IOkRZR4DE9Rij1xhno
+WedkepNM0yptwA2jFeTPOTBF94DWIR3gKvzqagR7Wea7WBd9HdSk/n/k204rmOXu65OjUOLLfii
ptXD7dA2Bnl9qBoRX4dieANIWV+slEAQyWjnnXzU4V/uRNv885ev8ahbtqPThGPYzab9358u7BE5
xAaeLozjYq/ozrZvjOqWNDVlf8jYuJTO00v17KVWcv/kKkC+1Kz4qcpUR4TnPKEM5S9+pivH3MF+
4xsh4288mWQbNOVN9eCmlUaAMNf+2Uo9OjndCKdR88ZNWnUHJezce2uRXCngcHgiz3aKHX3pcWQ/
CeLdjvFw9BJ1eBWckDbRqRrcGpCjFDucyTAldQ53Hsa5Q+k42UvqGRdPJs6u9iZko96zb1pxvAvU
8nPeuWLb58gen5XUy0+57/PxTGKgujYznql11oRvvCaYwTuCF5gOtupiXgcqDy87w/CRfk4f4xDv
u4Nr9+xMBVpDoQdwfRDCvdTSfbpKJjaJSrqEKIXxzmgA2icW8qLMmwcry3iNvGI/kPNBt5AMV1aC
/MKAL784ujyZMbSHoSPlfKKjr32mS7vIGvBh9IF/9jNa3bLqBWf/LtrrJhqgJry27Nx7pXd94F0P
QRLOGQwr+rQiLkBRJdGqMDxzD3ghWLe2GV26LqzWSHvyTTfdfMN0scZ+KaDlPRudM/AIifkk/ZQe
vGYqxaGpFH1nKqZcjo3XH5HMfSi24R11qCFHCEacDSagF5JpcZ0v5TjAlPIoaIYyAz4tBiTXmfqT
ouyQWT/82P+CRzi/p0J1jyloM6YfNCVRJKEGLN3sTccMXre+und1VgDd0o0zunHalAXC0sb8yXG2
/MRKhbZlJIQm59gQqbly9JG78fvmJzpMyzhr83sTfda9SJ+13rcYtaYFxtLSAJO8U90z6ZQ7ixhQ
RjpkKLil9uGTH7Kws2q8k6MGqwDfzZJ5DaSMUBh75AcAWRsJaV8mP6rMrO5usUQHnWz76UZPcjO9
CgU+nGfs9bHsPk2TqsUQjbJAuFdCqOoKEuTktyI37B9phooqVs7zg+DiV37U/i7I8/iIBGLcMmvD
S1O4K3UuhEwnJEDJdyx8YL21yzvtNfKB6usD/OXcdvFUROom8L3byK8QdEAc9oc496xj3FNVYJDj
uRR0zUpSMe3M1U+OaqIaMplB6JVb7YTLxIBilVVtquHmv8qxz7njhDB2mh/Y+zJy7KNiF2+h6KIT
pmqbsDUPpwrxI35QoYKZbANDwu1Ljox/GEurXUMmA4tWOp+MKKyjTZHq9zERR1xkYMSboYrsk49K
v0ZO8DL/22qDwifVu5J7uAnBNdUTvwdJcmuAevbi4SeZK8VnDP9uORoOaSduVr2ypzRL1aptYgf5
WxlCiGPEvPHQi+ZnqCN693wlx2OFAh/Wgrpwc3I95wLG0HUANqNjvnRjCl+yH7emZcfn0cH4jFUc
24nNuEBLQ1YUrQacUAWHxmjTJxSx9GUIr77pC8w1nXWcP4Hfti+iBoEIReacKh0eBVt1bm2MQWS0
vOANMRd9q5zcG0NvvyPdCxa0C+ttzLZyLkjybTOrIjM7Q1FnwlXw/cTde6as14UWu+Ae7kzbQqS9
6Tc6fOa7KORn6Yd7s67kra2j+DQqRbfqgmoR1IisynzsD+RkXISnJjA7oc/QmIlWGNyih99Qe7Yi
39XEWu2MdPCOohFwPr77yWDvi7AA52KnBxy96hFHx5eo61AjaaAJOtzl1xiYwQZx34rOtLuBdhKc
ahVNaM+oAJ+Q1n/OP9Vp0L9ZsvvQQoBmznjG/ZBdTBl4JGZM26Ob1fau8WttHTiwwu0x7Z6Oj1jC
MOLXAqXbg6fv07Gk3MAvsLYGos9NxGxwgzCQeHgrQDuY0/SspoujgTusQvjankXMWddQdOtwNFVj
+BZaJrbGQjFfAhCfJtC2PY+NdQxLzToaBeEk0I54RxBiGhTyB45GxLpmVrlWkjYGWDiIsxHS9aqJ
Tt2iCt2Co+33UDd+lelYHPxINtDzNLiehAeuYr95xEr3RlCBvvejXmdWl7K+uIP/MJGULXqwd2/E
p3/zapbypmJEYxUZwLusYNCKddSDePSiKYBuB2Cecd497aG2N6QHjlARReppoFUN+SVUrkPbIwpp
b1UNg97R62DrmAz6OmOEaaUHW3M+8wSKVp/mE5cg7Ig8aHUZhw5apcREyaPVF52pGsrh2MUJ4+5E
1cafmNYvvc0GHBnZVaWuxqthQDbsqjvCLnpl0sk3LcKlk2kdpap562IUiD+9DnZn0VtHrx/Spa0Z
w0qkQm6iAw9Eewvpmd5GCqeNq+Y74Glia2tuiC6SfMkixHCDkffgO43xKDgnYY7UurWMEJK0xD5B
Y98FzrBkoBOf5ktvWMMyazxaykESbEc9ZUIlioCc6CJeOhHQLhcWaaKiXbaY4KzhAPTnQxYF9amY
LpYKy851hmFDWln9QPLnbPJmBwcwVfAcQJcyXvGgubvU8AgQbLhRRKltYzAYDIKEj0mRlPbev0SQ
IrkNsdFGdXflDTqbuilGgHbhlc7sriPoR8t18a2neMIvwldUD7axtp0RS0OJrwGU7MI3gvFY+iky
kQlyZarBi9UjjBlLUA55BAM87ZVmU7jpubeKln7H2D9dEMuLtAI/HmloSzFVVic1sKN9rOrYXyWv
Src6Vb71Pciq9NKgfx2N1nypSYiFlSyr+6j4r2XmwOcUqfbAgdev41SLd6nNdNPLWhMcqgMtIykH
qjyLcHIjzqeIywr/g4UOscXN0w+1cqgt/gbenZKPFzK6Y5Ulr4gBL8Fd+TsP9MbO2/RB9ORTlE16
rbxCA99QT6tN5N/T0OA+iIxXN+41ksceAxKJO4nML4B509V8GgCXaTEQo4Mq+6K/Eb+eIsey0SsU
bbRuh3J8SzV9G4UcXK8auQM/OpdqKndQzEgKXl+i3MqKbJVPH93I/IecGh4E+rENuB7lT2lfXHqg
c4C8xtR9jS/Hn6Rl9U03rn6e0K3V84tt1+x34B7WEM/D1dgBxaBjctJKtCccvlGTE8/yIMhH4fnr
w21kjh9uVJKJRAaiXgnupi4HetXZlcmReFx1MKFgCvPoap2tv44JPFswzq/D0H4Yg3i4fZY962k3
qoOANgxDaSEfyEN8UkqhmNE1xdGO9WDf+vy6/vkIqf9hxtcnM76umg46C8dCJo3v/6+HJGHTvzCw
k7DcYbcecZOl7dA8OOVhY1YG1LxDeQwUF5QhQQ+dixmLgrG+zhecIevGMv173Vbf5i+caGjjUBYI
APS+Iid0/Jdmx9/OdLZj0ndxeNs6q/af/Sy9p5+OAY7BJUP1ZUJI9FkfQ29Xp059zkPvYnZ2d4nd
wl/nphxu//xt/T2JVUCGovtnCUOzHXrX//1tuYWD0s1BKxwXDVEdRRhsmHICVNZIKClUtdqZAbpM
ZzLJRaGoL067Kd1tkBM+JtC1ooklwMyFlUaXQscvQVapip3z4sGZ2/7zmzX+9qsVtjO1hoRFDqKq
//lmfS9l7hjlSI+0lOI8xgETUb8MeXc0HLs7jkH8wC9vrMLG715xzS/gmxnvU5VzijMfLWmH7X0u
IlkyGQH2Zr3Q0xjhTWMKOF+WC+e/l4e+6H70YZ2+pNiN90iSwg06YOuzcrCDwaWkhhmVjRsI89/a
cX//iILDrynUKcFH19w/OsW9MkRDGiOXmCvKkUE3QHGFPpcrkK0hrEKyNt2tSFog8qAoRh4M6uaf
v+i/NQU14h0tbgyiLFzT0ZypifWXRgPCBA4TOCgxQpC30SoRAxLGf4uwi9x75SacW+bNIRqFvlCY
3aw8oyoPUCXBW9rljxGmDYtG+G/xk3/rnk1vzLZpU6FTpl01//lf3thI1rKSsYouKhp3pyZF/4Ki
9+L3UP2Z8L/kWvK91XQOfBmarqSKJnZ/3BFkQzQqCIX8X74pmvh8FX/tyegq1BGNVCfToDVtTpFP
f/2q/CDP7BpN+YJpnwtBbfu7xyCWumwwAg1ef2BOWxPOW6ufJAZ+J8Cpe6nbtAWzA8RBkrJD7mPL
cXIaWCfJASlEOy6ENdmsFMbhSXZH9aydRdnh27FaMB5Ic+jOibcgSw5xO/kslHq8Yev7GdZ2fCgH
9wXaYH1tUoQXcwvc/tL5Q36JcgQY8VwhWAoQbLdBWxZq9iUK4mg3PxnzQYuB9JRlyOMx+sG3382l
3zUxZvBwG4ZKdXca8cl3+0gaWpe55vWcNY9u1vBRQpAmMbSOudNQjU1y190PFV91x51DSjfDYKXQ
nn6vynXS9BSq0xEP//i3ily9hWE1xitWeFwoY41mRagnD4DuAjKdqtXmRZ8uuc6p+j9n0S4w9hRt
RERw0lgDBqKBXZGCs6xq/NRtyLi9AAL13cxIlHCan303OUSnUHhDpKD4UKpdO5flxBbEVI1tvpeR
lb7zpZPoCn1LbR7zR1EVsetcwuxtnfVCA48ApNeyVqFhFUe3EcXD6LxfiVc3m8DyyANW8kkrqpYP
NVFp83eWzWbjoKnDk7dJh+iz5Fj0szEAlcUOYh6Zkh0T6fl6IHvgXInqgX1ffjUn4BqlqXj3BgBp
fpUOzx5vHQE3WXOXsIYHzsQG7XvCzStsajKaIgrhrqgj4JF2uofkgE3Vn2pyzc2eMqX1YaBzhSNL
t4jnW6fwp2Joq3UyFUEtEuNl7vQnQ4rmbNbu0UDKenT8R5sqww1a43DSA7VhxiOqE5FR5opHblga
GpTnqQCIUSU8GQT9vm0cRd0AkjFep7b8qbSx3KsAE90oEF/iPKQi076LQit4XE31NORQcMcUnHAV
DiajCdvZ44GC6gVDX7UJZjWr6IInqLqHNHsqQUCCIS1zVTo5t0pgwGJtNB4SGtpLs6y+l6qrv3ZY
ky//96pJgQeMEcZghbTbWy3B8vTd4Ly5dcuDobsw87RoN/8jqgJpIerzhhtV3uNa7dd9kv+0FQP4
oxfCkh4MYDSMHnoOvYfAHCk5aROvCvCiCPYSc2OaOaarEdKsFilbz+iGNbCyfh+QoIC8ByV2lWo+
wK9pcR1zskEd1XiPDbIwidbYM/j2CYkm57IK+oQHUEun5xPlq4VWuiNb4d0qeqgyZnXzInxWfaT/
SJn7vQQJJ+eiMf0154Zt0iTWS4pkeuMK7UcZWU8O/ubFj7ioefhu+xZOanx8UpPqwyPHcd9pZMeu
tApjsFKEpzFOgAVwC5DIITaOwCS80+zg6RpNfQQMBokCOGJ9DD2b/J14PAxmq55G0/n8z51QOhCR
LE0s84BKIsQckOmxewQK4Z/xrVRGAWkUNN1eVdRzE7npjV0nZQYAzEuLWh4eHzgwCMwpZzZpHoGP
sVOxAZKPZn8fWj8/z5eaaKKzz3GZUWGi71U7DV+IHU1Tu3sZZORwQCWTZQ5WV1I6uEZNkEzW+r/S
1hnOjBD1PSEFUCjRuUwncxd13Wbelu2GZaIfwHugUkE8GdWb+d1jO8HHg79jfpW5l5jE9WjaM71u
H1WkaZi6M7y5OjGeBE6t5qV27D3CEVA07km/MQ6d0yeb0ab36tqXxBgktapKGpVFmNZ8PE6RiDat
Wy9/r9YTf83MjPIWNCn81lrfzv841n5lK/htIzEzxpOhpmR6k+Y51Wdl4N5VKwKjZmLVqUSDFVKW
a1thAKnG5siyhbUUf9XZVYmSahoI0AMDqJWQttyyOa5V34wvJjYiQhksxIRou6PGSy+A7b6OjhMQ
Q4TghR67c8ad55wNjRwOXcV+JWXpHRNv9I5W1WrriHiNVULe2x5jF84cMEhLgx7JSq8JFg5iq141
WUtYUDJYqwpwzkapQ7nivo4eWe5wDJmfl7lSn7o5YWIot6gxxi3jpeKzcFjTxqq1F2IYsqML9ya2
Bp6EcqK5NNTUzAeMF1UzDh51LpwhKzuYGuilNpdfMpNejSS8jBhbdQ2xCplhF39V6W+vh5q8PxiJ
b1bv4cSJSQ4BzhxvSx/oDAln+pGW+3UukoI+0nYhUrRd3YMU1sfxBJsA2jh7LPFxhXs3kNQt/LL/
bnBav+e+1qwre3JvJYlBwo6n3nVagJsuSUvMY4T1zCdMI1Vj9JDOMpFu8l2RWCiwu/m7ubNRG0G7
EtPOKYr2Q7d7BEZWUa2ayOjeO/UDUs9lqANcU136zY0D+TMZnrLrnlk6NF+VaLy0GQBqRoBqmVVr
YK0sEgaG4AglUf3ZSEkxotUQfZx6a2Wgvi3sFid05TbxSIb4sFvjIXcRXrmHTnLrsgDIPO5kaV/n
d9XyuY8aAWKkcQPwg1N6orjNj5Fe8JF79btjEpKL8VIcyd5Z5bVON6btWmRFqn90ugKwZQsG2K78
F9kQVsseMH5mkf8kGUwrs/RuSqPbMnOAezGZNRzCnPCu7VorDL+lAFhVnpW7ZCNmmyjqcpNM+5ie
QHZOMZ0uou7Ti63wXQViJVUGkVmvaUfF9J1dz4lqGVsgxNLI7A44Any+pR66iTbSWIWIoyOASpYj
U5laonUutfo+D3TMLMA+HAI867qd2ueTmQGZBy7rnHJCAOqJe/NX0sVnLJfs84wbN2mB+3+BQmzZ
J30OSAPlN0HlxE3oKqngPA4oeacjQRWY9A+ohDdUWfYq9BUE4NNRzCcBTgYtw02KVcxUQ4BM3a2u
WWMe+Q1vyTrKybwFudDzYC5qX8cqZMsYF5p4H5K4+5SANScNdfDUHfgERj68Wir9MbMUwUsOc+xe
2ltF+eVrasIuTUHKsNRZmdBwDljx+h18UFRxU8skSt4cm2AFQCPFZ1LUhJ1kWnZoatcx1jg06LLJ
4JZ5MUOgCumxwnq379I22GXasUd0RSeL0RipWyj02wQT7bSYtNNbI4SZRl2CpNFMDq3VD+cg9M+V
o+RP3aoPSteXn4Ry/1aOaIb0V8g287NDhPPSR1m9z4KIxQX0tbGNyZzfmGr8OVI0bKjSMD1XTryN
pqqmaLmz1LY8/fOxi5PVn8c/ThOcJIAVEi7rEhL7R/NCN9O4MrUGtVpImOrS0s1hOqVSYMW1uQdE
Q4+rq1royZqURxsqhO1KY89KJo9nMl3bbwpN8bdxQrj2zhTGlKbmpQ8G9dQ7H2pkTmlfqf+VMOZ1
gItx0MbT0FVducoKd+H4tr3xZdoc3VQli1HiX6tcG+7c9DLRu//8AWdkjUq8eWvL0ecAoqV7O/D0
k4m0btOI1Lwi1Y3WWH5ipg5pucjrhGgHB0oZ4IxnXwrYVij9VANEwrQ/aNOFtq5cD44Tr4XNhIoz
T3mRuehuOvFtk+uueLHT4EvotD89K57kEFSoZmKUd/xM6qTv2YxKk5//3wXmKJpAqZIBP7W4DDH2
INGEAhEMWUm2N1vpfIfbjN1HthsjbmLCkEx1WTuu+Vpi8XbiRG79DsftfKqzFFfsVDnGMPhDbVgQ
L2mEVbyfuzYZnyj0Wb9HMXY7z65daIat9sw1KDuKJ29agMdqvglFT1pq1dFFI036axrX3mW+KEZQ
n0Olx7KPxw6KiY7T5n+/HqZYX92yRws7rQBWGZxI4er3qcTw3gn5xXIje0+ShXO3fbk0MIpbTVE/
RRAPN5OYqe9WpVYLR/fye95Zw1Enlh1HNradHPnMbm7lMZWi0z+cifgJj0Vj/JRFO95kEH2Pe7ao
1tSTq0PY3e+xEP3wC5O+6eA9vJGDF8DBRiQ/1Tsj1IVLEIH1T91h3YsiXfGUVSfPqaqDg8fEMk54
25UvdeeY6wnzBbsKX51XNk8ncsRbZoUf1uAWexVP/IaRJn1UgcVDjwAO2VH53lYkRAWkpFGMAiVR
aW3tlTQcd6RiMaOa558/8FVmv7t7adzKDewhdYUPooTCUPTnepqlE8PhAzZTzRcRFTpdDhFf3Fbd
zpMyTtQr21SCpQeofmMEqv6KpVxfjpHX7hklfBsGePQBbqTrqLJ0km26zU2lXkddG9/pvo+S/q7S
6fIdFsdWRGRtajhQOIeXy0xLre8dSyTw9v/UxlKo7e8DVdCbBmYUU2V3SpzwGk3/Bpl/yoEF8WwI
rBN2AgvYDvdZHu9/z5LjfuxfCtf+GMMBMVeg/UoqQz3ZfoWeQk13igrCdJGpjrptBtEfY19VdtX0
E0MuUEs1MXH0df2lr6busZNBt2HNji+iQiCslfFaV8hgUa1OQrdqrBeq2YJAR8mimVfWHZOB8W41
1WvShJLtTbO2luK94MNR3tXB+3Bi5UUE6filgp2INzJ89fpYO4QhJ+gqVneEPmTP3JzyvKgyrl6t
ZjdFWitRV68jSq6fKuPtLsOSDn+eHN4mdH9qtrLUCyBcULtveHXEU4FON8H2x6oe132DyL5XIuY2
tOwY2kbBo41Ud2eBoYfDLPaIQOlTo9hbKxaUGL2SkEUMoR1sUm93sWv2yx5sKzedbGCCdZy1PYG5
iFQhOv/ALeuozNboBWnZJaWzSNrOQEC0m1UYaWdQM2aKvzPNGt5SM/HMJyqbMz3DSbVJsm9Jaq35
PciPOK1JTrH7tyie1KFVP6h4qeJb64b2em6nt06p7caUQZJXTA9bLG+A+IYbbYlmK4R3VMLoK6F4
zcNWs/o0ZtajihNy+OKWgEBVcTlp4oDf/N5s67KGezMdkuqJOzH/BMT2XJqm9ruiMHBBXnJj77N/
LHEeiHUj04CoGMe/JXh0N7meMvCaXoYGPLMCV/lei/MWXYSkSdw3T3O6T1QFoKEP436FfrTjjCuC
HUVreZMFDYJYlfugcponBuBvsmx7zOK1d1frZl1aSrlWG6yeTVZU+wo0S5fXSC9UWhEe82ZLDDv6
ONElbFtUm1X8Ac7cJ4KpD5l5tFNGWKq9Nf3aMMPiXQ/KjR63MCkjz70EKcgjIjGGp8c8vCii13lz
ny+uZMRdOmfeRIBntu6egZ+2CyVMGRnp4p0DTbKXcwFnG2aDqh7lg+mHW9miNowxbrUlU3XI+OW6
cWAhtJzYTxZttZVj9ip4QmBzk5+7OujAKsAsAu+A0bYdiAOE3w1mjY2cBLVJjePnL3qtFGdK1WVv
BPKRSZJfAiAqjRjcQ0LltpD4mmhk+P5Dk++Vp5toH3De6ThRr3bknxBQyXWmusnaHWIyZMLB27nx
mFw1wna0ujMOnDjA2tiTF8AtCL4eLYaDNTS0osrjh6OQVJT7JUQrBn/k3mIK6Xzi6BwTWVlUBPqF
vllzMj2BlRqcSuc241fqd8iPov6sbJvd2XZ/DbkVr31LLY4RUhcoADmOOd2w2PagLKpGkz8RuamL
+KwGRfjBJkyaAGezQ53F0Ydp6Rszoi2vVt5xbjAN/iwFlt5SVUHXtGSE38q+wy7FAVQZWufuwa7/
1Gl7QCclOZboogDyO89EYx26GGvgVDsTjAntNiIymPDEtVQIuo2LBOhPDBPOTutvRKmg99BtAIAG
raIFSZ/V3YzVX3oSlodm6A/CivsLu1JzdRGdlMInK1Fv36KMr6YJ63w59pp+xcaeLQBFAb1Qh1Su
+sQK14MqGb4jXN78Pp8njO04VNcrs8d+1Vm9OEg9eOnmJ7innlkgCAM94YM2z1PCT+afUNjwCFaN
dQyC5kh4oPk+pITLtYHcOLUHisNLxTkYba/ZN5ZVbjCuGTd0PNtCh2Opa8K+iHGko+TrFyniD30q
tCnKxr2TBe8GDjUSVUHjV4S6aCEerHAqhh2FZBFfWK9d3yirUljRY77UHoFnpqrd5lcNpkTWfIA1
AAVWuVYF615GZI4LBkW4sixwDPPrDL/htdbbL3lfYScT9TubAa5SXW0EI2IE8pybr+iVlOv8U1li
/x+yoGewWgVbDFJkRlmG9dK7lAV9KkZClxDEQZeuV1mvfOQdyKm0CRUsLbjJCWEEmAFwVJ0+LXav
/OGL4Pdez3PEkGHA0++49qooepf7+39HhfOObEvc5Dk7FAPOuTwoPWRNA2kCWlKnN10miIryW294
xilude/ueJ5z08oX7Gbhzh8EIrppdYFiT5YM8IJDwra1U/2IAGhukoPuteli/gazHnSeVtigmqE2
a7n3s8HlSuwn/FtYpA8HL+RFU0hfmMVyDc7ZEcrVS21DvaQkVVdmPbo7LdM8mAuOuvGr0Lo7orHu
pJiRhT4IkxOQJvYxXm6oZZzMcnCjQwh/bUSgcjHTAixpJNa9ip3HbJX4bDQTqHyMPhgR1fdmgIBq
2VSkJJVbL0abH0h2ZRUbu4KzufwSTVP/+RJkBt7Dls7XaOC89iFn1jqEHuGU994kRYFGpHnu3jUt
L940nL5lkwG2qJOtTazeSz8dCC1JXFU7juJamsK9lkLBROEyealx+cxaHmvaZvHy5ZR5TbjxRasd
54te5NXO0OXBTkZ5aIcLsNaSemgskNt7jeDYM/VhiZqsVuErWtbmYLkqMN2iZBmIGyDTFX+24KB/
MR2owr/b1lOns2uc5hT8GmqH3MMhJs2pVAgXTa1vLcrTIyGFJtBCSCp6qt47Ldn5ykMPyYoJNcGo
qLeO86WO9K9W7xasljo5L3mZ0PKkBpxvQGJZAbdLJdoHtstKAqdmh7w7WGu1Ze6ilj20UKzykbqh
juestNZGbE8gdXkB2S0v808uBLKQuolu2FAu5sVgvmg2jTnmJiQzOd3XyA3Kc992/aWricZuRlKa
2Kwob5qHM2VXlk58BVW9cYrYA4gb/vits4wHDvnExww39C6wUYd0XNUAsxd17UhQFgVNDbhy8E90
cjU60a+j2u+ezO6DY6s3GGOyrxgNYB1QWi1bhPJLg0nVqo/o/+guvl1Zeazg2fBhNNitE7sYryB+
+m1gQCtF72UdQolZvAs4mHmVw4F3LLp3T9FU/OajfphfInk6+mDpaP/QicySdnjwqzxG09yY9HqF
LgsZd0aJ1N3vzPZYJs17FiTy2YFo2PXAjLbOlJ2FUeMEd7LfRElG/bEsNaStiypm1Y394KfdR69F
Lpwv+N9oPIZGdBShX8/76LEBvLEop+bItK3yEo3E/DJuA2dnlHQVCf8ip6t1PkUVk5nogF0fkqy7
j333zWvscJ1y1tsQPJXdiioNNqI18eVPL13DeAlNqziXKsIv2XIYBr0XPLvI567qtBErfoae0AiC
dToJZ/QoPNLeBZI9NXeKEg5pzBSri1rMg6EEup+k5oMB/Ad+wuw0/0/16FurDu0mRmdcjPObr6y+
PCZZ+Z+XuWuV6LKVtRSEsJihVX4Ks0GfNCoosUcUTNAf1n4q6NpWKWczdGI5zRIM6EP69JrGvrO5
LudXpOTFTxrgYpCL1jGbbSBGngy6SVc/C78LlAnIKbhBwTm1h37UL6Mcj06NOz9K7bXdhD8VLese
tsvAOi1r75in1UEaefBSqtGuFuMUCPNTxhXwoLnIC7XeXgrKDtbFBuScyrowL9z+yPZDmrtLgBI7
+7xlhtDvTxQ1MBenQSaRKtZpiJ5UWizXbSg/ygTbat4HhHUmvfwYzH4rraK6EIr+tIbUJ5Y6rZYc
15XP1B6ahWxld80rWXGQn1K7I46sOQOhXVhCTEkkO0aj6uEHqb/XRCrxTuv7hvz0WJw0zElLIeL6
q211kxtbvrY1eXBW4DLZ0SsY1BQyNPqqO5V3RtQ43yts9kXhyuYwr7UYGTi1WkmzbqEwOSnNiv+7
GAw1loX21WobhQ2clh7P73bU1PS1Str+RDJ5heU8VO62w38U4P5m1hr7lGPsbBu4n9onadsEPuA8
PaggBJ9m30HX1HCNUw2Ru0bKJli3X0ZQPVVQOC8QOW52GyCj7IrgHpZmtyvS0sCrFho32OmPignz
uo4IAp2fgGR6DGq/Lc8mA5zW8LdNaXTn0baNmx2k5g3VJjb7DEy2DNK9yR77kZODIMZy/3svDfG/
xR6BzW3PUWhiKRLbZdTfm8H1UZUFarrMNZoTihYMe89/DyelnN2U8WnA/ApNgLQyaSfaKYUAuS8N
72PgmLyowiy5WWEP4MRrrs00n7fD5Jw0NWr0wiYlw03uQVo0W0cpq6NVKhwvJ4FQIruJuNrSXy7p
ZzaR7R0zDUELJZSxn4cDDqKNlQF3iXF7AVRGjBs8YNmitAbx89zUEkpsV5UbO3Kck6penV6PHkqF
TbzVuie1t/r4H6LOY1luJFu2XwQzaDFNJFLnkTxyAjuqoFUACIivvyuy7dmb0LrYrCKZArHDt/vy
VDSHJPHN6+3BvHgx1VB1WR2gV4TEqfTLbVht+5oapsl/RHykRczMqiv0lPaN14vNKzA84mXBAx/F
cetWwIH/p1TovV88TurpM3MeHZtFjZHOMwlPcRCgqDZLXlFS4V1se+muXN3jRzMx6gdroukNXxqq
hZaFt5285ZFTjNvhsWpaEi3ZJL7KPDs2IzvvbIS+WNvyZSna8VE1KI/aiFvarawQNdCm1hzcydgV
11wG1oNl9jtHrvMdZt73evSnszavBHvi2nuswU3FsOAOrmLoBOrnpYvwwALpePtVt5/Kl2LFpMvO
nWOLNimKXJ712bCfhuA+iQM27aq0Oym7O4DRwR5ncgKCDeP+bX7KXPIXYOvw+JO1NtW6fNKZt5rF
AtB6U8iV/H5bxgBWt+/UY5EekoDHlLe2Wwrh9DfPdD7WvGEhYxTijqq0lFyCaK4V/sVoxWwODwNN
cczJGsSo33zNaNCDFRUTJepVyG/uOkXT5hMn9XxhEQiXnH9FbicaC6qSqfRmmU/lQBvxlH/GPTXY
y0Jt2pBa8bFD7yK0j/DiDOB9bTf7WWwth5Gv+Reybw8DJs3TLLrpKibskqjAEOHir7rEawRhdd3e
AjJD297fvI+aDiF1Mqj2cwKGYRJky52O9VlxRZMTYw9BCHd85Hb0X1qwR4kxce5Ns/1ZC8O4T9Ly
W2gIM15rpN92vbBf42xk9/5aM3tC44CjXRek7uqS74fhCI6TDIkX5S6AWqNqJVG1Yxfh5asZpbyr
McyFlUxOlUMHg+d8S3ehH7MwnuwpQ9lL2e8MLru/Jb2gEAF2jeUhCFLkH+qqa1+f96PEI057bg7b
NH3HDFkE9r3uAwcJ8Feulg4ll1vWDgX/IYBu6qDBuzy1215EJpAguHkamGCndSKg5VkUwAHLbE6K
eAqWZ7lMcHgp/GF/0NZ7mtiyKIsVmaoCgV2UhB0gQNhpOYWLbq5g2EouadlX2rIAx3X+KFyxkgby
3M1CizanHfv/BuINIynGmZUHeirOsVwwwvtP/nGoQKYMg/bOPgOfg28eMqKZxySmgJt7KlZ0qFQ6
V3cXJBUL5oSiWI2XlpkS1io7XGs4xSYQnynLT30p0BTr8tdoma/W4gWObgxmqmwijDcz66ufdIJx
tpoQ6GeIcZPs4qhooQK7/hiNk7/t9HZ+QG6iAXR4YdX6Lub6M5vDSsu1qLTA3/kJNXqDpJf3rw7m
xzgbfxJropliqDsukxngTqM6Jf29q8fNLi6BDsRjUIOIVzmDWAt2XKD/Um2iRiHfdkt6ENjf0Enq
uwoqWFm+D9Mc74YMgYS6dg9bfuEgspIyXrXlv0Kz23MQw/ZDtEfSLrjGCH0+u9rTmtOAJEFFhHUH
k2mafIpytYpF4o29lQGBBIf35JveePXAIkT4hppwhhTCLRBaZoD1/tzDUN+zq5igrGQvSme/uFXR
bke2BNTz1L7lnmHvsXzxFbE5QOeVgb5QaKJ6AKe12pt8zihejtwuUGxsnjL6ZAZ7wsiGBdwFX9IM
p3trWemjzGyqP/SfxvZ/ag1IO7Ydl6m7yaKCOWxdpbfNWP97OsV2MdiXI/17dUWjOdRA/gRPooeT
oQntK9erCF8ct/PY+2rcCipQRp2TT1GzPjJwTf3yGyiiGqkrg8pRDpdZolelfT5sc6BZsZcU+yTT
lQ/V92iJO6xOcBZDgKuErqxj4s0vZVkPh9llim04GvBStAEhktqMA6xu2R7e/EVbDYMy2+UvphBo
KdEbyVCEiekgbkLiQrO0SYNzGLsO6ML6mGhzCd2pTnd8bBoAk3J8iJ3x6KfKNV6R55PE1TwqRFRx
TbDVc1bHiYZ7BvXrmURLeQnyej9oY8foxGbGJC40rqCPsqDWqTCEcjfggXedMnSL9lpQFrEMNIIx
+RXHjl6NGlMAW2/teWnbyxRkx6zrT33C4wkAfksPcfk08BfG0MuTwexEskGPPGj2eK83wXiyAOUD
O75CsyV13ZN8oubQcdqd/wvAvEKbm3kG6bCu1o5XbHLtZWegTK268+v4ab8jPdVvFuRMnlQWEqML
WVR3izzStO5QxN4zE2AHjqj9aWhppqEYM4vpigcQlfBmKKksMJwMMOkxDX76+qSiNNnDWBk5vv6Y
t1Njk2KUDys+w8DeBF5Ssk+iY2utfoMOhJvtP9VtCpN5TavDONHkM3Kysijpx+48tk4I2Thc6rQ7
VrQgRE7FjVzaOp7+3NmgGD9rJL4wRuavS48lUiZ2eRRul+0EK45oFN4bznjv3uE9XzGwTKNTXHjH
673b5v+1s4TU6WaYh7t5x1QW0DhEVDbvJHS4bk+ENN/buc7ze8aBalHx5RbWcxo3SFVGfaecE1s2
+mNIWzzI9TGzttg3LBLt34g+15WOrJ2XunhMkxFkISMGB0N70Hzc84BJyCqn/b5e+LquwVOaItgB
pl8yXVwJ+AIEGsp7nln63uYNMs3VoMhk+jUJXXBn64utPZt/JUvpbV7gzGy0+mo6GPsQpYG7p8aw
A/Babdx4dqOh+469tlF3H1S8kRhqw951Y/tLtzGWoAynlIUNV9OKvQhsIHAKe3gxAywzw9lWBDWB
vmjEMyWL/1hR5gNIYWFnizGK4wl8KcVLaH2osQmw2q3XDncl9T0h4Cwepc3O344r2wNXqyRHCZf6
ZYL2WXYon0l+AAMIVDIGZUMX+JI14McqzEs4aPywguR+JeTWJf9pPd6AGAx6mPBAAgIFbNtq2Yen
4G6rco3sDsZfkr/rGaexMI09JyDINnxqz5kYPojn3XuW++44ySs26vY+8CsgE3xwmJe3Rgr5wp0f
cSt96Cx+N+wCvyEm0smVML7aTnFME9d5zOWX5GEFr1F8VUZJISyIV9CjTtRm8qeeILQv1swZO6q1
h7H+yxLkjDzIIsevn6pl1LjiTRLFOttMAJvsGJvrnAnz4Ir+1aOfyrIgeMzx/Vray9Yt2Snb7mpu
3Rp/MRJ8ts0HSrty+9eSDBjMyJTArMPZgHpD5QyHLAdJubFGHC1jov05wifRGRt3uBPrXaLdCa7B
B8JK5aZOXvlrn21Tn3dtztVlRRRFtRtXrnBTLWreogx8aUXnvGF8uHxF8YPRxkxckgcSKxNmDoKe
swM4RI68tawRCA07m9iioavrON+WHiUEeOyxAogRDnn+jSULt6+WXeY4+MLOg2uPOsKczirqc/pL
JXmg9mWCc+XLyRjifBeGb939+J5445P/zHa/jAw8JRhLU9Iok24/iHIAeMacVhHPwyFImnQZPicm
rL3PTRJdkmMUW5Qlpxh/Y/ZAYTsUv7alATyp6ohVPBjDxeKtjCvjDoc8lqDuX7smiEJaHUHdfjCK
6Wxhkf9X132zY0zFLE4bCoA8KHhbSx9+0yHlU80thuJFnsTBM7FYL8RiR1l96wKGrzNaDEuTSRze
WI9/Cz/T6IZpXw6h30Pk0nLGfcdv0fObdZtXc3HRapaUQ84SW3gsK9v26C/erxTNhz7NMopbNsRi
nCJTxzM5+aN5mFAWSR4OFyLeMb0Euzhw34aRg9xeqmnrB+NVUhZnlZ325shXiOr9NrD0R0zrxsbm
a4+netd6DAVpwwxB2vEVoIJLChJIt+zIe8Im4Z6aAtqdCwDKqoEvb07LwqxlE5Fmeo/MIn9qZTmA
ydRZ1RNMo3qaT6QGcqzSy/ZOW45ZDyDWbkqi5THPRWa/NOvIS4BwDd3Bx366+IeMlan6Itic5lVm
8xnvg0c7UUnf0tyzJf5UmlAZTz8t1Fuq7razNBNU45WFqwNuvJ+YxXWNqFsXA2bzp47y3STgslMW
0VzmP6WOB7MxNIN8og9fWne37LvMTe6mj7Y1J5fRvGMlke3WGslviC2E/Ko/cWMKmLtoJcta7yuu
4YLSK4Odb6H/QdP5w9biUZjJa1m73dHUfsBXglbsZGlEel9zss7DlszEYZDyre1EvkcGZ/Qq6Xjs
CVVjOQBl1YnnJTDLXUYQJhMc33aQ0jNnqQ+L757cSU3UZdCfmYE122B5UnOq5wnXet6pJaz0jhB9
3G7tfPi31FLfGwqqaekQ94LR28x8HHBAHMQ6z1R54K5OBZVQel4cqaCmDPV3cBbv0Bne3u6ksU1N
SYho5btkFLp76IbhSOJ03C45j4JmpfwQXmmTBUxI+VnWpzz2Yr72UIY4g+967OyoF84uGExrN9cL
NWa2SYt0gvBJQ1rlIEQJfQzHGuzwTJppjYdfPQ2e9MZddmVjEoMV09GKu3dAAghhFlEBz6SWLQA+
pmraPPrafFXcZgT+JkeMKPBZYdEXw/Pg8DC1aotWHmv4LAMg3jM7tAxuhut911UffOgeJqYhqyCy
OQN3l2EEliycva3K5UwHkqhP3xzE6G2lCugSVUVXObHgFmTcoN/aZlaVdb0qryu0s6vK7AqLWrua
frtaFd0NMNRc1XxHx/cmmyle81UtXokHz1xqFGYsSnYl96oVzYKRFdVUZO7cEaokubfT2EDq9QUM
Nhg6D42HzUShqzOgnIxo8O0bYmj09iUpWM5AVflVPFlTcCMRvMmvoDcpgFfFf1nwx6CV7isaAZH8
KZ+hIjBTZYG5qg3MfeOhV0WCNCjQWwWVo3XkiZf7mhaUDjq0D/q0EGal0LeQVpxtCskU98nGj6ks
rFV3IR2G5E7ABtBq2PpoFwtdNCErr3DGwoS4lqMnpgzqUJo2TiJwyZnEfVfhuEwdvuRdORaF/ipg
aBIpqDc5pP1wcOEPyBaf46bsMaFgAiy2mVGEmY3XfCL9SxeB+LRSAk4sRO9tAlt7zKUdHmHcG8j3
qvTRxEGbdP1bTdBzx0UFh02O4EcQP+pxGWsL5ZE0iYRy4KI6+hUbQ/4Hub/5K3Wg8qLgCIystOGx
/T7aqppynow73sH1IJcOn0Lw4jD5HYVVgSWMvz36LVtVdMnG2AknVX6JZ5OVjyrEBH3r4IbiH330
BCpKkTLa5hfkor1FAU925rg3p9rcCxeyp4HZp6F901Q1nOT4F1XL2dPP2amiTl1Vdna0XakKz16V
eeqq1pMiWUoE9dq6DD10T0u0QPnrx4YwEM8Hlide/YG3L9+3NIY2qjrUoEMUALMyM/O2mapgNEn4
yFI4qopHM65zHIU8A22dUtI23cOG4r7vUVhKPG9n0WA6Yg++DqrUVCG4woye00UVniZn/If+wR0p
Qm1UJSqNlGXYzwId+6swDUpTB6RZHhADqol7l63DFA6qZDVZwWPq03Ns+sElzZZXa6WQVWiPBv2s
i2c9erVcESHTYhf3uQhdUIibTBW7rgByHYwmmMzxfHX2TwGu+bHV3BfsfdZZW+WzLt4z2mKxsnkb
Fp5YPGiStVSlrM8ctu2ylCN2DKiroOXQ1iGTY850eCTYLOyXu3nUqjun1lFEKa4dVYUtJp00CmwL
jSx/E5h9IybfdF/OqoMEW8hOqDpcwtgHIGx35ZxOhHK5/arqXIC5Ci+QUcCminVHGnaTCcRYpfcP
eOIwfFXU8DpmcYpTinmDSlX00tVLmdJzwJ98M6kaX4kVWqhi3/S9zKgMTg5N2Kvi33EY/unQBe7I
FR/YVmbY+9KXrMWC4diDtatVhTARNtAsVjS21q6D0bO09DHhu3pqUKOjbvpescRGqSomrmpo3t14
mChNuzdzvtGBwyxsiyfWP6Tf/H4DGpevmKDymPDsSyYoQfZUHfKsipHBzWx1o+JgUaXJS4HrQdUo
o5rjFa+sczl85W3hXQxByUYsdms8H3sc/SHW9C5CC7hbUxD7rZOc3NHEaVVTyum2CfXRFB0y026m
vPtox/7VBiS6qPpnRq5x59MI7SVUQ3d0RPNMbfd9Nr7HMjUOjVZ8s8hNTmjMFkUM2CxV2XQjTC1a
nTF7Hj2XulTKbMiWAHX2QD98jGM9nEZb/jh0WIMi5hsTjFwY5pEeVHLrWf8vqBsnKjE8R0Gp/5WT
+YTMW2+5zc3cpTw83vm3K6txV3W0HexLGz1pxfy/HWChiSRdQypzuSrYuTw5Y/HSqIKzpmy6rVGg
8+dCA7K9jnwFsFXpWblvXaq9vW45LKrsm8HJOQx18JCnUzgq2cr1JNXgiUOT2jw4IWEQpIQc54I9
efvUsUCbMxPaqmZcp2/c8h0LoDFaeCyRmriAsu7Rx3wrVFV5rErLpaov71oqyFShuTmY79jqIK6r
snPD+skkrXoWJeiqDN2jFR1732+ratI7KNRkZCviwATOXfMJUBL4dgz/3VoZ4TKs2D+XYLlbBLGd
O6vnjR1xsoRpyXsE8xeV2iJIbk3f89rfDWzW6A8gjTBAad7UmGqJm0FoUihTF6YpLRA0SEA5jbFH
MD77W0cBUBGFWwVE1SGjAp69eDSMYOI16GRw/uvTEsI6Z4s7dgGi5qZOUePquKQtBfKqAz8A3Tr7
pGal63EhcqeUgvttqqCtHpeOVGFcF3iuSG/Dntq0ngKRmg7x8jrJf61CwE4KBitj9muOAsRyJHy4
ChnrVBg+FESW9qaUKB53vSlq/Zw+iwoD2Si0v8UyKcXSzB33b1JeJBR9hak1FLDW4nfHXnPlDhlj
JOYzwsf6M43FIaFRbVPhNG+OuYm41ykcbt4qYRYgPJhcXQFzdci5o97qpxGWLmKMDrgBtbg2FvAd
9R2Wuhcn0K1DI/JP02pgw4zzt1SQXvRfvgX9+DoqgK+f7y2+hrkC+9YziN8Z1m+goL8t9F+URhNQ
I2iUWKGBhYIEA7z7L4UavLKG7RRGOFZA4bEALezCGPYUbFiDOqwr/PCkQMSuQhKLG5zYfMJnpYUa
1OJJ4YtNBTJuFdK4BqHBdk9H0AZ33ME9LhwZ7/oC2rVCImdQNkyoEHLh5iItIj8xPMPc47PY1cZD
TpNl1Hf1GC1Wf9WG9H7Umh8bUz73OKZIn0IMHru/k0I1tzCbk4WV1ltKy/F9t6lZxiQmdOfYIdba
zvQkFYr9PAKBFvBxLSHlsVJ8aAKWz6UiRmuT9Qa5cwFZMkGTZlQuuOVy0UEkGac3ofUfWkkxm7Va
FEEtSIBTWT0n9CIV0pivtXFqezg7q0MQRJp4+UBb94pxTd70kfKjwyqgX88CDra0TBi65PMh+zGd
YrZwSRTSDCPqGuqKnr1JKzsvRSkP9MIy8OUa/WylUrsLmT3QKbhJPRxJA9vxcyyovPBGnVdtlNzn
RYHmo4jeE2xvH3xguDbxV5rHMgRGRTwu1rLTvLpPU5Nru4piTGhjhGgUOdwEIS5AifOBzx8L4OKD
hw43Lq+LhDpO7nQHlvuDJENzwVP66pKgmo34OtfxtRLzMy02zcYFZc56g4uf+ZXN6O+KUW/Jr65P
0adio76M79LQucyTIi2pGoj8IdGj3l9mSib64tJION+DLPItCBiOV267PK+Xvy6mPUlR2Efc2c4s
Pg344BGSXb6tckBu0oh/awoRz1POKxWANCVIyNYgU9x3o4yL//3AS7wZWPlAyo7X/VglP42fq5kv
/bXIoO/tLKWzxaR2w/Y98kvMyHXHDlKo6xyrzMkRh1Uh6TVw8wWQeuKmj0Bhv4Wi1wuQ8KiYGy/W
H1xTh28P6D4f/2ZEgM2U6Ma1Vyx8QBNQ8bvme7bkfxm4/MRaMJ3Wvwv86Y2hiPql7b7nIPaTAtb+
pKj7Evw+9TA+fLr4SAlUQSkMjH6BDtsuTIEF9H5F8SenaPJtgpuHZSPKJjs9mJgtSCxRdK16AHwK
AYSkGWBUHQFJrcPmRwJOZL6zRto8G2vS6bxllFoJ4VIKb2/WCQmRL+lkc87hp9G2ROJNn3sxpmz/
UGAXatfBjnph/Q1sGwLD+p65WtKb1dMhaJT3Ixop6wrJjL8mR9nqSF2Ygbhy0ZWAUoVKP6vKIcvZ
+LODCb1+tShYsFXTQt69gSsl/mRK8vSyeom1lQNf9TNYqqmh8Q0u9+148vT8j7qY8lQ1EMnxHPur
lx2xzAI9kP1TH/jdXiBkZ7phU4oHi9uwEYbk16J6I3Se6A5FErR3/rnmX+oMv7zmBpRx5PBcdU+0
eJnNOY65bPViS1JuH8y580hJFp0N6y5THRZru2elBLVTtVvwB/10PJYXlhO8BTyuRKau21i0TO2/
fMaDM7QnkjsjzwG1UnB7AXjc/PBVr4ajGjbGbonkzAePbpFJRw1MndHe0dgyqkdlCeWr6Oyr5TAW
2CVxyxVxaMcd9zNeBjhxw2dWJ3OEOxAJxAE6Fs/crxnvAOslub9j/8tJAwQI0kcE37TZ9k7D0SFj
lomafSnyiZe2M7Nt1qdb20ckkQs3qyC1n9dAliffmN9GP82ipGhO6GmgzemUolkE9dxzdz1NnlfB
cuuM1LOVmLUiwzBwylEko0/tFRIX27Fxu6a4qb0SB1nXryKUBs8aJy1fMolyAi7phNli4+olu7e5
BhFEBc0Sp4eVS3yoM++aM22UWQ6jIZA+noEVNhuxjKMm+NT3DQeSliESBJaLEMYiN/Sm5s6wkAqY
ieZwMNNrQc4nsuS3aQW2ctBRoVIYxTZpEOHdduEmZKRPnWvu2ezGO9mRXBgYGTOdIpXc7/d2Uzlh
YRZs/p23Np2A6eHztiyMzUQmj+w9yE2sKonqPlNn1ISOXx7hWhGJDCH7dSHIwL8RT3wwfcTcLgKd
mlyjcp/NtAmwYhiIqgwfPU2dfFdl+91xxV+y90EXU9T5i2CLywcx4XGiUzu0lz52Dm1aQjCXUZXa
HABQEmgcwd8fE6mPHfR5z2cuHRuU9Wk1gEpMzcLli+ETSAi/HU8DNmlyU7CXC8EaIQsMKf9Fnxtb
v1iPKCM47dyEi/P4VmGfbJy4eBJNeZicgaZXETP5tP5xRgDgIh8wqgHD4pFW7Mfys135VOax+ZE4
VnUKlDaoZBRXLCQ7JtqI+9y32JASv2rpixpkcwWKQyQCHuzW9yg3NnzK/eCAbXndj36tZcQsZRam
a3WRvWOGbMI3o4AcOnCVCpsKpQ0dMJ2LMvThutAmxH/J83gNCJA4PO+cJ42sbyA4Y/35rnYTrEE6
QvmAsyUDos/4PP9UcTkfgmpsQ7thm9/bbxgv8Gx6Y3FFvIG0YTV8yaquCQcWc9WATj65go4up/7J
SaDrna9DMVjAS+FpHTPefF9tjXAIUB5EYKezlo5fXdSodmT5uUhTpVY5j2OQvU3Kn2wTKzM1Opu6
Pe6oxyCx40e3tNhkl+vVLfxLT7FxozvN2XVo3o7r7r8ymFba3CGgpt5anSuINlVSIwkH2ldCtGLf
AVfaBMSCSUUiPctsPTtJ/KSboPkMgGXz0mnM/9RAEgJSqESDAaKNIZ8GDBG6d2Kv2dD0ZW3WoBiP
EzQXJ0VDE4mPmXmt7Y1Xfc/wAqK4oMsaJGYPXTfbVFqMrknkpMLqvqdGYnSYk+FNCLKW8GoGafqX
MaZkj2kFv4X4hwHnbLiJS5shmDCAh96hARHG58Y/LWOvQC10FuTNY9ul7larGbWTwfx0TSLk+ZM/
anT52silPOU2QkLAHS3qweeW9iEscP7iv3AeN0diUhAYOos1XSDOK08Ea2AINhJnPmZZsZfL8sdV
jqZCl08ttxNN62f6X5czMV436uQS2YI7iJROH1WcwQOpqNMijbugb7sdRbP/rM69Wpa/3okJilMS
TEWIBnms8hQkurZUIYMJuCF0j2Swnsa0g5TROsUOZ8AQOh4F5ynNxngF3NqyT2QX+SrMRRz503yw
5fStj7QYYvBu8DC590iOzJtoBttqNrYR++z1srJoW4vK2jEG452AqDK4uXVYX8pa/5xIBD3HKiIy
F99pUFb3gM/uKK+ey+kBqUJeWhcJCcg9Iam5JGKDqIP55kQjH2wsx7PRzNP3HOwNG8MPmjYrLLY9
MXAithF2zP9YqNEKN6X3tjPHe3egPh2KxouWBxS/VlfDilscnLq2xdf8mBD8yahHOdsVWmmpG69y
0kN/AbVSD/JvzPpqhzVE45DgL9V/wJ3BkWLhp5bisy7Y9PQ8o1eXj3BWckkPwDcnfJcOnXI1uitt
5zZi9dg3kdkt/3qfavZ6YC4pau4BtLOGtChfzMrBjSN7pEQCXEniNLAG139xkgLnBakIfzYddHC3
LYqkT2SHunK26ICSVdkwJ1DG9TkhQVD+2XXghTi5PrWmGbbxauwcMFZciJN/JGdxlpelzYlPWlyX
ESkvASR/clxnl2BP9VMWDYbX63snIzAQ+ycWb7tSmfcXFh1DOj0ajUY+ULcwjiSBd7KaJwEixhv2
hYcJDe/FZ1BIbeOvnU12Ud9SHEZPj2UoJ3B+yZmofNfaWfN/ZYH+a47PeiJYCPNxnjvBpUq3kseC
kqNkvS+1fNkjxV10jC8bI6D5PcMQu6v6p9avF9S/LNsYsXsiykzBHxy1eDTqQ2PQID0L92CvCY31
tr21Kh0BwFoiR53d7ljJi69z259dLWpy8Nz0kbT4CSdoMkulVZGp0TCUzh4FrWheCB/TKr9hHKqA
7NBEwUKuhYFzTwpuSsDjL9kpK2mfpyY+9Cka3XkniDz9uXP0VwOZEbJlgsWHaVCSHbuQZHsNXCYj
HiG7ICDPLwz0ZiGbx3mQ10mY2NkZH1pEKCzA6ZXC4WCbcGuH34CMMd8PNcBUuoG5fQ2Egu3Z0w6a
ND7pozWy5wnxHTmS6AiGI7+pDGCzXFZ6pqxy1uRdguZ4mvX2yUqqvSRJygNPBOe5GR4Mg+apzmqp
b5HeB+N0h/vk0hVkNtyygI8AovjaYW3diEXeae3onBLbJpntDteW7Bu9Pw+m9mA4KbRHHZ3N6v2D
xey0WVst4cLo60TcgAE7M827YvGD3Y1z0egTVi2RJg+EfJ0NlgxcfgEEChXsgxTE24ErDmsSfJ2Z
D5xFrTQ1OaDIGicZ7m84rrqQnF0lu08UvKAjsw8F2T17mqUhxGhcgDD3Wp3nHnyLgq7a8eSeyxMu
Sw8rJwWqoLHafzdfqFHz6IIkZO/Bn+NLSYNzipM+THCIs8BH0rv9MqbD4owL2N/c8t1Ku1K85SGf
+BiuPYm6DOszXrUX7EkoxOBde8JTiIIw5HkVmcyyPCJUlfN8DpJ/jfDV5CK/ZxBDtubvdVX9yrnV
P+LBNhHZUs7LyhDh7YWwnAnJdcUKiPUVTiSG9QJbszvO1yLzI2r4jKPA8UrXLDG7lY632YFaQT1Z
d05S6AYpVt4XACrcB1b9Scr6KRhBmpn0Wd1+Z8Ohc0uIXl7iJvc5OQpimTKt/8ngCzczg+fc9Psb
dYC5OdsCPHGilH/FIP/D1Mx6pgusN9EkAq+jSeQ6p+Xk9o65WTOfIPI/OPO0XG6WVFgldnhDyU1Y
ICjxsOiD0+YKWNKA8I3P9x6YhH1PnF1sY6gsRIUWVadq4KekK5yOVgo//4dfq+zB/ucyMispl0mH
aZ5kMeEyxFJqzlSO30PUoINjd8v43n6oV0SedLD2xigeVnYpz3Ow72eWzlNOLy7U7aNOCclTwxI4
pDeDHaZGLNitvevt3x9LLAKB5b06M5nFBB+SpZV7jxlHIrFHN3KMt8A0mpoZVjvAotvfVjprDNOk
4bcxZ8KHi8xfCHNCCksLTKY3qpsuCWKC4iCPy0HNTFo62xz568A89Vc3zBAwPTjKGqqdEo2ajcR3
8ssky39T306EWIOehB1BnMIj5MeXx+IA6wnNie4fz8gPu9f1ozNjosIGEvzr66NQMbsRePatG6Wi
2iUqxiRmQALFjkjTbtrKWzBPF1dD7+etTfjhbDceeNpljimk5fk44YfTZOP8zqVF0g19dwRltdBP
uysJCm8No/5TBJBzq3KNBHDgRqxLjkc0na+Axfdp32Z3uBRxn6bw+N21LJ4m298tuQHnaPWejVuI
sq+6+5p/6gWu3CauIfqYa+jpjvgeYzRi3ArpY23MFjYr3rrcZd0yZ8P6PudMfNX0UKeyfVmgU/Ei
zQl17e/IwtN1UsD80qxjbLDjwzx5H7plc4MZ57YKqU5VDJHeoBI5XpaHvGPMFmtC6KZazsTd+0dh
Myze6ElG6o5Y9RqctWWV7OhCBJ28pO65Wn81fj5aSEsS0OXThYXj2YMEsE3ToHk1m2Ybx7J5MM2i
gStfcSAN0oMsk6uIOzlVPHasse3WP2hagmVWbbpNlYyR07Q8wOJnnUGu/oaHySR2KjfNr0aZS4Pu
ckVk4fTNztjVxMVksxBm4Me29Ct/oTZVpyW1Zrpg2pcbYN1bMpCPpWXfibhbObu8B82peQ5YRnle
ehHSgOkfloXuca3PbYJhk4FkKnXU8A8xztwf8xEuDSygCWfiJgM7titLQMzk4E6FR61DEwSU1xsA
oRM7FaGdBPnJqRmJBx7ADxb7YpWBvr2oWBOits3p1wX6x7Y4xUnh13e0p5ENQm8OG76AB3+Z5AEn
bsU1WTkF7Wq59GhVqYJ1JZCyDMu7n1RYFzR5uost0s6Tp5mRXqZctNVbEqc9gfUCVZ5fRzaExe2d
pqXBrlZ4TKIgxuy215qk+G4UMZvkZTo1NrWzN1Yvg11AUflUP2m58HZ1jy/v///bia5/gzvw7sXI
2oPLc3mgS/4Lq/mxIPaezY3Y26iQ0dwY4OCBgd/xE7si6M43XHWn6ibqDMGmqo+Z7rw26bC74bmE
jcP+RqSbqwpnxLCq50b6PNcUGwdQcG4PRAKVoC/qcuf2JdaBlusPtRRckhsfzYqA5zQn/0OpNVVE
K6d+uR22TWb/OGMqIXnk02VQP4w6GSho3MYh7+9ZjVw4pNXz/f/9UPkfntnotHM3TxNaAvMS/5ft
xj/tBFLo9k+rldcM79O4Gw/cCJZ3K/YFaesBO0LLh8BZbOtJq/uoG4T8pDZ62GImtK5JU2UXPAz8
HxJBw8G0xtzzOhhYEPx5eXfMsyvT4Fh7YxyuSZW/l6PHqtbVuFkI10CUUBUtpfyRsW99ZB6d8Pr7
3MXZH0QbfBwGEvX/qEF948BTi/8S6n8fBpcEAO02r5oGQxwrygcar/Q6UjXdnOxolQRcgNXwxpAZ
MAhsDJR1y+1GhXc0X5zFeC2qyrqK7PX2oI1pgYak1v8fd9eynDi2ZX+FyEl3R1x89X509K0IG2PA
Bhsb7KrKCSGDLAkJvYUQo/sbPe5RD3rWf1B/0l/S6wgrkyNI47RO3MxbNXCUH7l12Dpnn/1Ye+3f
1HjJdWBT9LtNOMMifGsMNkX5QQCNRe5KXTDs4tLPI38EUNk9OOkx01W08OEIe2ebn33O0QJyjY7H
Wd8HpV+3pE5YW/l4Q5rclssiHBRt1X70C/2hAAn7bRHxzmPm8MiyqUsQupNfiqQfTsaNnm4iuOpb
GO5Ubi9vNKDNR8HGxZxfHl392wTkze016EbDGQ9ErYqxKakXb3r5MnfvkxDGOJGQ0S1w0w2Whfyw
40Zb5mAAsCxCr+L1ABEBG/cMKQInWt85MVrl2zzwBqR9Z+tzN7sLP9LWOpDtKFah0a+dYikbkUNX
NH+1eznolwoQFONdd1yQTHi+iq5tUEMmfva4RNIRKLdN+2Zjo2MF2N9kaEngknTcUWlP2pa/ARud
KqFjBRSEbXghFysclH5J0L4t9O0AeQoEDhlKjKobOc+gM7hXYbGGEZoGL7g01gYc50bdPFfBjoK2
864VxJtR5L2UHs4K9xrCV/A+CXmqXrke797s7vfAVYtxoIVPa0nWkb+FNbIlNAYC8BF1xSX/EGL6
zq0mLKWHJWqvWyXEKBJOKuCWWgKSNdlA0WNUa1Jxhl6GQkXusZgNsCnjDubZeh0HDSaXKB5fc0BU
3WGKN+rihPActSTtfrcEgArbwPuswz7GuYa/FgAHErAdaF2SMLxuL8lMFaBcrxVbepq1Z16Pd1B3
BDYAnHjgFQqBtO/rSbzs44pF4glkRtAl+UcYtTLG5BgyZCG4V9poRFu5MwBLYP7RRwwsVbyaS2Aj
SJMsmFoxNwIEUEEOSMF3cOA7bXTGT/0csVV7KaHNLUyGS8WP7tD1hpgBxwG2pPgNPd7gYSOfSUVX
VbZuI1hDu/sVsgU8hmUrl7nAxcOSNyaTw1dKnx0lmSgsuQspt1YdLweKGRV+lG/kCJm9EKNpbGme
oCSAY9UtSX5dVITEVJTu11YI2oKVjFG+gKJ4dtgpaWT49VIaW2sbqFcg/YB1fwGhCE4H/ieX7R66
pkFTEct35VJ4JNnD3hp9azCrszYGsqMxF+kkoM8Srvg9s1G7XSXJHbpw5ImeP4LpoLf1lrZhYWBn
x5V45CcdRb9yOdRTwF/TK2lSs7WzuspccRxkGLqnkrEDPPojIzRggwx1SdrlX0MWtM+s0QAaoG6u
btRBSWBcWn3MUr+TI0sd8EAioZfSARVPBM5j0AWC4DGBO1nGbeFaEDoASwA4TiI1gKmsbuI5QY8M
jkDzg/PCgdIvAP7/arOCSwuMn9hHFzKQ7YR4fz3LpcEyX6MfSlUAP4zSTXetoBi9LnkH+KU3yF2w
KAJz5nQTSV8iLoGLrJBeYzANoKARbZ4TDqAW3xU6GJqEUTj+DCwnu/9tozME+Zf4EtPI5SdRw1AY
fenIfSAc5Ke1ZqPuKvif/UR1hz4orGCNsuAi8xXxkicUmDIalm5mTjTfSOh9Ktkmixg4Fq5Iwf8b
aOqkSFL9Mo5fMJcRLamChy+hgDIhKGo7SD3mKOKsgaVFo9+VtpKWg/ZsNpXBOHQXw/ZEZFoM4Kj4
0zXyLkHO6bspVNAPXHSAQRw0rS9VWboq4CECrgVPJ58BSVSGBKGmcgOMHGlvU0BM8w3/4M8kZFLd
6DmMijbK8ODlkEGneRHjyiltZWk1YT1DPxNQEr4BjVrQQSCI6W85HEEtQOKgXJXH2zcA9VqXaQii
bFkFV1LeFnVwXQl9jrde1kgbX3nFCsXVcrJPPgQQZdXXAefpFboydMLUma7SITz68LdUWsH/iRVn
CkIQdWd3JGwA8i9T0urhbK3kSgt0qYNjq17FWuJfY9w1jpMiTiTQoUQp5mKpdjxHV+aQ51Ard9DI
fZfPtBc0nQlIxCkvPpgKx4my/nXrSNkVWBiRGphJs2mAMZ9rW+ltAWTpABmd3QVpu78BjR4IwFEJ
Re0InZ6eA95rCwHZyp4Bqp2BSo448O0U40hKo2JxGm4LOb3E0d3eWsIWhURYslzF7l7bRc+P4FQV
CpqeZRsZX99XBmsAZIaSvvlsYeDdjSpvtRvYSBcMMKh5ebCxkxD2bLba5tNEQJCqedITzNZy4XjZ
vbRaacCGWNeorBWXIbL6/SLk41sN2/bCjVE62wSZelne9qTIjTRbMSzXXKQTX9uEYz6OkJvm4ReU
U05EcN8Ptik3KC8zmbRPxxKHY4ypZQLGtJAZJOVPi8j6HdNi1qB31HMoRNW6jhU/BHwu4C1r+rXs
5feSJ/QjMtYqCoX7JMd06a2yxkxmQomwHYKyJOsCfbqaFrNiC6IIeFAewj+ZkIuA4UhEZXENAhAw
Lj7wYGe9xoEBLmqbwUcXMXdF5tbx/ddfuN5M7mOiGtKSkT2ekZRC4c1eABeTr9BwPUd6VbyK80D2
MNcEnJQyOnU76krTrhFSGmvAbVAah+1qiy5GVYUzoP2IV2H72rXigHYh59V70V9O0A+Xgm/G0kiz
GMxJotiXfgauAPj7BRLI67jjc97A3iSYKZd5s1GmA14UaW44Ti2UZAVcGmlnEybiJbo/fwO2EhTT
aNnuyGL0sgUAYeABG4h7C1Pm4T1eluNQVnob1V/Mqhpsl2iNxP1o9WSMBxiF/hpuDqoZaEkAUzqG
1QMut7nigk3Rb0cY8Ua42u7seHW3oySWJf0qs10MWQMRLAmg3RipQfD8AMlERq2Cbccm3QoIrEF1
harKEjOUouhRcYslknDIiLT55TUUAzaKDL2s5Y+KWfYog52mI694zOdSESEnuvM5Wvs9b+X9mqHE
edtO5M+ugrxguITd9/kJsIH5o7wGQVyQEUbR0pAgZX27SpEV5gJZmbpLbuTY4PVPfRks4Kt8NfhL
CPEOcpf8ha1HEfz9lQi+dTBS/4UTbF9F/kfGdS/dBTJaz9veNY9JD0i+Wk8bS0YyYnsZwQ3aoLnQ
wYgBIKqjF1D/OFtnALRLHxnoz5xOUKwxiPmTAgyYkXZhi8g95Jh8FInJEwZAojhpo6MPiPFxkkoT
gCm7aJnCdbAUJvlGfw4FpesHIPvZBmG741ryOAnToQB2DyTWsQpp2ffQwGkFa/DVqfLqAuXEOWBD
jxgYCJWTIUWaLw9EdUnYbySAaN38wc5SzFzHPbycxRNEeiAkQikXLcupHqBigJb0EBic2EmRCSm6
bfRPA4Ocz1y0mtsYHgT6Ul5DuTESUVbaYliBtOK7Fg+kOeCUbZHD6C8NOsVoz74fn5i3KtTnrQqc
LPIcj4qlxCs8X5+36sdRqKebZYRUc3CZIwd1W5AvrjZ2E/jgkVSEqCjhi8qH+KKor9+WP7NSjKPk
dGBTYoDTR0ipXotWBOaBtu9hzILIoR9IlsX73ZcQLmeQIxb5RMZc/3W++XfLDMa7YRLJL/+B7+dB
WMQOMni1b3/pdx+65b/48hf03/8ymlxN639AnvDl7yHx9YmXRmpQ33R9sJ8W95kZFw9mknnp27/d
rQ1LJ4LGGOIBZr4DEe/6o/IzfFNQyyzXNS1C82+f5kHmYyDag2k5gf/p9VeDxd8+CZiQQg0NL1dU
fpi3BHgGPnO2gGSZO1MkHhtQVTjQRGFy0KeWF2AazO7X0pmicLKi8xgGruocJ2KAz9e395YK3v50
laZ3u+C4nLc+wE45RAM6puQ20wB/xgvkhGD8LlxMjGClNMBzZwBfKjrG8YKwGOPQd8/b203f2gT/
KA1oTTUgYUo8NCBhDjynKBjAAyuytweEM6TCdNBeIt2P/3Y77if6/AKxeo22ABSgcZxAJtgArMeV
ZnJPAdqZgMnIuibJssZzsqT8dIcA4U5TFchnmD3NKRo+H6/rAhmVtacCXjkDna2Iyd08ulg16OJn
swM8Gd7daBfIwpkI7nEwkMuiCJMnYafvqUA+k4FvlFXMn+Z1XtMlzEL6uUwhT4x3IxVI+pmqKpqA
8Vs82hc1FZ9xTwXKGafj42NAvQJ/U4bB/PlU0FQD6hnGq3G4DwVRUxVdpm0hL+GY8IIma8haczCI
P50C9MYegYD7UMdNj5ZZiZOQhKP2AK+fiaiRwkjilEgSWkJ/OhWQGffNjoGIs65zAswcNjrsIkzL
3jHgoSFyYWKqHo8xcWRo4XsNwTuuzS++I8qe3qJ0LR0TrMdf/NOTf1A5HocC9j1HRf5E/SHxNHei
v3qev1COZ+lC7/2ycqnL57z+89cPePho6lnVp6p+2HfM2IjnNth3iDP+usxbYwUPtWcGseUY+16v
Bo1/XceBe/zl3b8l9gGoQFqqwOGsNxU7zWLXLCo5pYsuwoi+LfaY0r5EIYeqpJ3n7//962peF4ch
i9Vr2H+R8My/LvrEPnjjb5Mfs2k6hm8sqD1DIpevH+hje6YXm6bvGf6iElUGIAx2zcjcOPNgXyqv
wOY0Xe/EQHjaGuNwxWYLy26NnCgzYckq0eUWINat6ZMefSc1F61JaqRmUokrpUvwFJtK70AAeAtb
5yszdubUaxVwVyNg++YTsJh3mYOOETvPz6ZBqYYnAa+mYUzNCfk/7gCTeOTPeIDPvWfDp+0zg216
7i+COKY2EIOr5DxL0pheK89g11+YngXC4GrzlaeJr747mhd6106/CBIotjQHfTPemkh2Oj6lEuHk
hbVL27x1vWLxRpzRpoCBBb7IPAsnlVru6fv19HIvTX9lxG6lXaJrhYGuBzHUQF8XxFv8pjV5p7Hq
giq8djjUt4zUO8V2tubcbj2YYfbsOfNqmUQXJA5suugrgJRqulAROzQWa8SB2RokRDa13eDXNBce
G/7crOQQTZDER9Ml95xn3GapEVeiiGCdwQvsIUjwE9r91N+6Hd+5MXpmvDJ8yqsladfGeoA7RWuX
JBSaSkW7DLLblIUo02NN5fYzH6aHUgLPMTBpg/mBjeDJZLym6x2khkevlsTFTaVem3Ftg/Ek/dpY
rOG3RkZh0u4Xi4toaKTr2m6QGGh36KR2VvdQypRhU1VMgAwy3PqSGeh46MC8p6afpKZD65mkMpsu
e5htzNVzkMVWJYtYtTIl2VT0KPAW0AklV2Zg1kboCa9FXTKDIzIitp1aLCmoNFXCLfrYzfjglivT
3o1lB3Fu0LaCxdWM4m7twkcyrbkmxkGcgl7EqySV+0xnoOKHALccffAEjoGtICfarAsmw02bvrdJ
aTUxKIFKHQgsgo9JiNxBtUKiYYFn4KxN1gbiunhBCRZYqDg3F/TlIZDSeGMF5+gy2Z26SlipCxZX
3qMbQ8WUcymQklPTNb+mYm5A87AI6OhRYrDnnuBczbHv0CFEWQyBVEqarh0WGReUacX0hmYR3EzM
+Ll2tkkpu+mKQWaAMLf1eNu6NbMySfU5qL1UFqYU8Y3ZCl7gI1GHkpd5gUFa5BYW1Ybsubmox5UY
e8fCbXwI5q7hUSZbRRlJ4Rms/iZIgjW1YXTUbDAs5dTb/XFZOzBL6n/CrPv5i2XjBk1SepcyMAzn
sMLPBua3Utufgdt6Hq/qVzODe+7C8C3PWJiJXe3B8tpgoIhRYZBMFSWWxYIBYqR1S3BOTY0jkOu+
6VRyiApEBmvtGIgzFrQtZxHSAbvZGhq+a+wvmMWVibIanWBlEW/1AdJr3ZAvk/OH/RXzHIM3N0Ci
3DdrBVLwNFUP+nj6GZLpV8fzDI7FtRHS25cXGPg6N0VsFdu6OeNFBg7r7sq9CWKT2m68yEDFkyDD
dX5ENoONcWNsDdc+VAmDcz00gqTaX8RW8CKTYHxuBAdHRGagZfiqVuDV9rLMQMXIHyycNV1G5YHW
aGyOIdgALyC94RQGb+7WDGvhuMrg1Y2NGB6pdyy3z7NAgIyRZTvYyCzS8GMAdxw0fMKAVi+tvP45
BrtugrDOwHheOm7kGeyOqW049XyNQNBdTb2AqbF0DjUtCAy2yNRwctruCyw8DALiIW5hfXcAEthc
HY/bZ/OIOgh2s6mmnxwz9Q065mdh6gZpFmfh60GsllmaaFngGKz7JvONxHbiY09QJRbZ00kYG6lX
HLMlImmMqT7Ux/2akbNYIEbvGklaCSMakoARfEs6LMS7qvYT2wF3J/Iuu0rn/iMU0HggmK5+1OAj
kPvBaN1kseP939//M3HJdw/OwqKMDQA3iigxiNunziqI20MT9Yhq7URjqqBjSA4Dn3Biwpd3s2Pv
HOBlAFcZPOMycBdB66+tqeEi2HNW1N1KELSYTlR9uI+/mBsjc2KHQiegS4FTVBZV2LHR9hwMzXGM
dpJk1WLL0717BoNXjUS1dUQyA9MxNMLUrjkfu2WfNNU/Lv2zMwpNUZf76yd7C+Dd/R91CZS2Qg5T
z6p+U/3wTRyPYZM0NfXyGLy2Xdp0XyqLc9JDcAIMIrrE9yXzHINQcAAkCCWUReZykMSGSSVF0XVR
PeXj5gJrjSop5TlmUQoBzc6ipgIWqeebLDcc6sYEB3O1+I+rYGgCPkjjXHkWV+QdKoTV6krVKgwC
vnt0klIZPTTXVA/5uAomRrZwWuexUS97cAyChQkadam7TmCRb3ktXZE1t7orBy5bLYISGGj7Vzgc
LSRoqetUkBko5XcTQUP14sjuEFhgCHukit7qm2Vj9L50NOKxMJrTzH8+5iPBv4A1YlGwP3/OWqMs
ofbLq3QGlvlb61dFFby4KAOpaNZCWyMnnzxUx67PNy5Vhn0YPJz4P2NByIdlm5OC8f7GlU93HPy4
NyGCZZ9716uAf+UjYj9ocKG7YYI5mgpO/A3VZfWDOmYwxtmo5QaFN5OO741cz1/qPRvqYVHlVZfv
DIbPj26r8gzVcijfKbeuAFKmbSQRWg1CKrzdNWw0ErqrHRxrhhHRoN5swWUvg1FLa5Mmm4aK2NUk
jqxZhF924PDtv7YfZwrIPq1ipA5pxnyNsugDTh3ef4KDfu5Z6KKiDDIDr+qcFEMooQcbJtunMHlX
0usCww+R36XEEmICWF2gjz7uGl8gt0s7aieTBadbSDBWBINCnGp1xP9jkS7u2MZiXyYLiFjV4kEQ
RUCVtjqklEU9hEFqrBTa+tfLh86/UaIZbDYgAMw4oMM7icG+wDyYAMM29pcrM6j1fmlfLG9C/2iH
DYv4o2OEZuvJjBfUhXPa7T29ty+XDqDdKbW5FQa+O2auhem+ullUI7tRZqQBTJzX6mVw0SjzQbhb
mpqPLri8anV7FlDCbmo7QUhbZhY56ilOeA+YGVqydnDpfr997hnP9CHUToZYp/daDxAy6pUduh4f
WOnBRkBvb/Od0Pnjf1OztfiXwTpw6JIsz+KeujH9glLFEX/0+3UxdJ7rDgBIfZorA5WcILWpewQw
TAZyneeaFiQG1/UI/ACWkcxrmTcW1wgamYKULmrxTNDRqM/llA0umaqamjPAQmpCGZziES7Seb25
hoHtHRmoTqIOShsz0LE032ejYEusJBgSKlm7DC+DzXbrwOempLIw7KXUmiJYdOrubs026L0TI6NW
fRipfb/5eYBHT1NzCCwQi68B5kGyAaxu1Uf4eMCAUrJZ6zgSWPRoTgg1h9EamvWeARaYyAnameqB
PIuq1SSrFYJKsrimVmga0CGIIDI40pM//itoTYPVH/9d8h2M4z/+x587dEJGEBkEO0hCO/XkEQsE
9dTwt3Vjh3GkzXf0o3VwCllgqBEEuwA7t66MhHIEBBaQZ/BBOTUvVmABuJzkxvYQ+qYw8A8/H7jd
Ags002dn9Ww859Q9JbCoRO6M6OEBJ9yKbx/wH5el2zEANc3T7a//Nc23/6MuyTg1B1OYnrOl3xqL
bEgAnCJwWrUiCwPJXa81Mby1AdKc6v0Tl4gw5L69G94R5SFGN3E/UeENamCNBaMvYkFKGZWk0oc7
XXA6veJbKDjGXFxqxfyb5FPvLGeMEfDSyDH+NGvHsd35D6pVVqxY/xRn7jzOnulXVu2Mj7uDqD85
2AilT3FhYEhdzZ9l8QQrczz6dLAAeZPV4jjTp4NBgENyTBeGjW1MiWYBCrk11gYCkSPAVxa9Mh2j
AKTnGP6BBSC7U9t7hH+/qeW8xKg0v2bsWTgVldzj+ek3S8HvtHOgT6yzMrKAl1xB7Nxu9zI0XHqY
mERdsCwi1j4Qak714nb3CYOQ4RqHpfYaeRb4pld1jIwY+ISDbAaLegbp0k9I4Eql7kEIXOno45Z1
DAarNCDODB0+sIBwTtLWjZOmSWm2b821Q5sqFo0MeMQwm9MpGRAFN9fLFCQfzsJYlGufBs9GLVhm
wZREul52yulgYwbJMaMIIvzmHwZaenLAqwZuUgShZQVyZxoOOqZYJHox/Cx1EhuPBI3wUUsvsDgU
j5M3n8DAZb4AXVGtyiCwcMU7cJfRJFm9V2LgmPRGTAza8RJUBiHJjtK2C8ZN8JBk9AlmkfvcyYeb
hLq4Z66Kfa3ITFJ+KYg2YrCc7EsWOZ1F5RMHa2f2Kdm8ejr8+XHRxA5b1DSUQPj21a+i2ap/EJ7u
KJDqNOnTj3sROyDWn/BFxBbZGnRN+c2evHe6sxfo/q5RC7LoiLiISTaSOsEMLg+CX6McYxaV2U7g
BXVcAYt+0+4cvjydc2JBh77zjAkopIYwOJ3ePJ0eujI8l7RPH/OaVAZOUy8D8wudyGDST45yKrJP
1NbgD0Gk2Xdj90j3PnIk1AWKMWPVvm4QIphxVkkpgzEWoJPHOKsvVmBxQp5QONyCcp96cRivU32A
b6nhg9fAsX9GTw4hfzH3TCP+5f8BAAD//w==</cx:binary>
              </cx:geoCache>
            </cx:geography>
          </cx:layoutPr>
          <cx:valueColors>
            <cx:minColor>
              <a:schemeClr val="accent6">
                <a:lumMod val="40000"/>
                <a:lumOff val="60000"/>
              </a:schemeClr>
            </cx:minColor>
            <cx:maxColor>
              <a:srgbClr val="00B050"/>
            </cx:maxColor>
          </cx:valueColors>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chart" Target="../charts/chart3.xml"/><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chart" Target="../charts/chart2.xml"/><Relationship Id="rId17" Type="http://schemas.openxmlformats.org/officeDocument/2006/relationships/image" Target="../media/image15.svg"/><Relationship Id="rId2" Type="http://schemas.openxmlformats.org/officeDocument/2006/relationships/image" Target="../media/image3.svg"/><Relationship Id="rId16" Type="http://schemas.openxmlformats.org/officeDocument/2006/relationships/image" Target="../media/image14.png"/><Relationship Id="rId1" Type="http://schemas.openxmlformats.org/officeDocument/2006/relationships/image" Target="../media/image2.png"/><Relationship Id="rId6" Type="http://schemas.openxmlformats.org/officeDocument/2006/relationships/image" Target="../media/image7.svg"/><Relationship Id="rId11" Type="http://schemas.microsoft.com/office/2014/relationships/chartEx" Target="../charts/chartEx1.xml"/><Relationship Id="rId5" Type="http://schemas.openxmlformats.org/officeDocument/2006/relationships/image" Target="../media/image6.png"/><Relationship Id="rId15" Type="http://schemas.openxmlformats.org/officeDocument/2006/relationships/chart" Target="../charts/chart5.xml"/><Relationship Id="rId10" Type="http://schemas.openxmlformats.org/officeDocument/2006/relationships/chart" Target="../charts/chart1.xml"/><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381000</xdr:colOff>
      <xdr:row>28</xdr:row>
      <xdr:rowOff>0</xdr:rowOff>
    </xdr:from>
    <xdr:to>
      <xdr:col>19</xdr:col>
      <xdr:colOff>142875</xdr:colOff>
      <xdr:row>37</xdr:row>
      <xdr:rowOff>104775</xdr:rowOff>
    </xdr:to>
    <xdr:sp macro="" textlink="">
      <xdr:nvSpPr>
        <xdr:cNvPr id="51" name="Rechteck 50">
          <a:extLst>
            <a:ext uri="{FF2B5EF4-FFF2-40B4-BE49-F238E27FC236}">
              <a16:creationId xmlns:a16="http://schemas.microsoft.com/office/drawing/2014/main" id="{28BFD15C-3E84-4C77-939E-77F1782667FB}"/>
            </a:ext>
          </a:extLst>
        </xdr:cNvPr>
        <xdr:cNvSpPr/>
      </xdr:nvSpPr>
      <xdr:spPr>
        <a:xfrm>
          <a:off x="3429000" y="5334000"/>
          <a:ext cx="11953875" cy="1819275"/>
        </a:xfrm>
        <a:prstGeom prst="rect">
          <a:avLst/>
        </a:prstGeom>
        <a:solidFill>
          <a:schemeClr val="tx1">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0</xdr:colOff>
      <xdr:row>0</xdr:row>
      <xdr:rowOff>9526</xdr:rowOff>
    </xdr:from>
    <xdr:to>
      <xdr:col>24</xdr:col>
      <xdr:colOff>0</xdr:colOff>
      <xdr:row>3</xdr:row>
      <xdr:rowOff>180976</xdr:rowOff>
    </xdr:to>
    <xdr:sp macro="" textlink="">
      <xdr:nvSpPr>
        <xdr:cNvPr id="20" name="Rechteck 19">
          <a:extLst>
            <a:ext uri="{FF2B5EF4-FFF2-40B4-BE49-F238E27FC236}">
              <a16:creationId xmlns:a16="http://schemas.microsoft.com/office/drawing/2014/main" id="{F67EBD62-501C-41C2-A474-9A06A8C96D06}"/>
            </a:ext>
          </a:extLst>
        </xdr:cNvPr>
        <xdr:cNvSpPr/>
      </xdr:nvSpPr>
      <xdr:spPr>
        <a:xfrm>
          <a:off x="0" y="9526"/>
          <a:ext cx="18288000" cy="742950"/>
        </a:xfrm>
        <a:prstGeom prst="rect">
          <a:avLst/>
        </a:prstGeom>
        <a:solidFill>
          <a:srgbClr val="009F6D">
            <a:alpha val="3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400050</xdr:colOff>
      <xdr:row>5</xdr:row>
      <xdr:rowOff>0</xdr:rowOff>
    </xdr:from>
    <xdr:to>
      <xdr:col>15</xdr:col>
      <xdr:colOff>514350</xdr:colOff>
      <xdr:row>14</xdr:row>
      <xdr:rowOff>19049</xdr:rowOff>
    </xdr:to>
    <xdr:sp macro="" textlink="">
      <xdr:nvSpPr>
        <xdr:cNvPr id="4" name="Rechteck 3">
          <a:extLst>
            <a:ext uri="{FF2B5EF4-FFF2-40B4-BE49-F238E27FC236}">
              <a16:creationId xmlns:a16="http://schemas.microsoft.com/office/drawing/2014/main" id="{2D5496BC-C868-4960-A439-0EBE080460CD}"/>
            </a:ext>
          </a:extLst>
        </xdr:cNvPr>
        <xdr:cNvSpPr/>
      </xdr:nvSpPr>
      <xdr:spPr>
        <a:xfrm>
          <a:off x="3448050" y="1247774"/>
          <a:ext cx="9258300" cy="1819275"/>
        </a:xfrm>
        <a:prstGeom prst="rect">
          <a:avLst/>
        </a:prstGeom>
        <a:solidFill>
          <a:srgbClr val="009F6D">
            <a:alpha val="3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390524</xdr:colOff>
      <xdr:row>14</xdr:row>
      <xdr:rowOff>180974</xdr:rowOff>
    </xdr:from>
    <xdr:to>
      <xdr:col>9</xdr:col>
      <xdr:colOff>457200</xdr:colOff>
      <xdr:row>27</xdr:row>
      <xdr:rowOff>85725</xdr:rowOff>
    </xdr:to>
    <xdr:sp macro="" textlink="">
      <xdr:nvSpPr>
        <xdr:cNvPr id="6" name="Rechteck 5">
          <a:extLst>
            <a:ext uri="{FF2B5EF4-FFF2-40B4-BE49-F238E27FC236}">
              <a16:creationId xmlns:a16="http://schemas.microsoft.com/office/drawing/2014/main" id="{F0C1D1CA-3851-452A-868D-234107B1D3C5}"/>
            </a:ext>
          </a:extLst>
        </xdr:cNvPr>
        <xdr:cNvSpPr/>
      </xdr:nvSpPr>
      <xdr:spPr>
        <a:xfrm>
          <a:off x="3438524" y="3228974"/>
          <a:ext cx="4638676" cy="2381251"/>
        </a:xfrm>
        <a:prstGeom prst="rect">
          <a:avLst/>
        </a:prstGeom>
        <a:solidFill>
          <a:srgbClr val="009F6D">
            <a:alpha val="3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9</xdr:col>
      <xdr:colOff>581025</xdr:colOff>
      <xdr:row>14</xdr:row>
      <xdr:rowOff>190499</xdr:rowOff>
    </xdr:from>
    <xdr:to>
      <xdr:col>15</xdr:col>
      <xdr:colOff>523874</xdr:colOff>
      <xdr:row>27</xdr:row>
      <xdr:rowOff>85725</xdr:rowOff>
    </xdr:to>
    <xdr:sp macro="" textlink="">
      <xdr:nvSpPr>
        <xdr:cNvPr id="7" name="Rechteck 6">
          <a:extLst>
            <a:ext uri="{FF2B5EF4-FFF2-40B4-BE49-F238E27FC236}">
              <a16:creationId xmlns:a16="http://schemas.microsoft.com/office/drawing/2014/main" id="{6D5006B7-D17F-4CA0-BD9E-85B296160211}"/>
            </a:ext>
          </a:extLst>
        </xdr:cNvPr>
        <xdr:cNvSpPr/>
      </xdr:nvSpPr>
      <xdr:spPr>
        <a:xfrm>
          <a:off x="8201025" y="3238499"/>
          <a:ext cx="4514849" cy="2371726"/>
        </a:xfrm>
        <a:prstGeom prst="rect">
          <a:avLst/>
        </a:prstGeom>
        <a:solidFill>
          <a:srgbClr val="009F6D">
            <a:alpha val="3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16</xdr:col>
      <xdr:colOff>0</xdr:colOff>
      <xdr:row>5</xdr:row>
      <xdr:rowOff>0</xdr:rowOff>
    </xdr:from>
    <xdr:to>
      <xdr:col>19</xdr:col>
      <xdr:colOff>142875</xdr:colOff>
      <xdr:row>27</xdr:row>
      <xdr:rowOff>85725</xdr:rowOff>
    </xdr:to>
    <xdr:sp macro="" textlink="">
      <xdr:nvSpPr>
        <xdr:cNvPr id="8" name="Rechteck 7">
          <a:extLst>
            <a:ext uri="{FF2B5EF4-FFF2-40B4-BE49-F238E27FC236}">
              <a16:creationId xmlns:a16="http://schemas.microsoft.com/office/drawing/2014/main" id="{309A2E9B-94F7-463E-8F64-F52EB0413B05}"/>
            </a:ext>
          </a:extLst>
        </xdr:cNvPr>
        <xdr:cNvSpPr/>
      </xdr:nvSpPr>
      <xdr:spPr>
        <a:xfrm>
          <a:off x="12954000" y="1247774"/>
          <a:ext cx="2428875" cy="4362451"/>
        </a:xfrm>
        <a:prstGeom prst="rect">
          <a:avLst/>
        </a:prstGeom>
        <a:solidFill>
          <a:srgbClr val="009F6D">
            <a:alpha val="3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editAs="oneCell">
    <xdr:from>
      <xdr:col>3</xdr:col>
      <xdr:colOff>476249</xdr:colOff>
      <xdr:row>5</xdr:row>
      <xdr:rowOff>0</xdr:rowOff>
    </xdr:from>
    <xdr:to>
      <xdr:col>4</xdr:col>
      <xdr:colOff>74249</xdr:colOff>
      <xdr:row>6</xdr:row>
      <xdr:rowOff>169500</xdr:rowOff>
    </xdr:to>
    <xdr:pic>
      <xdr:nvPicPr>
        <xdr:cNvPr id="13" name="Grafik 12" descr="Balkendiagramm mit Aufwärtstrend">
          <a:extLst>
            <a:ext uri="{FF2B5EF4-FFF2-40B4-BE49-F238E27FC236}">
              <a16:creationId xmlns:a16="http://schemas.microsoft.com/office/drawing/2014/main" id="{71AA21D3-A0C2-4937-9D27-B97F1EDA1A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49" y="1323974"/>
          <a:ext cx="360000" cy="360000"/>
        </a:xfrm>
        <a:prstGeom prst="rect">
          <a:avLst/>
        </a:prstGeom>
      </xdr:spPr>
    </xdr:pic>
    <xdr:clientData/>
  </xdr:twoCellAnchor>
  <xdr:twoCellAnchor editAs="oneCell">
    <xdr:from>
      <xdr:col>16</xdr:col>
      <xdr:colOff>66675</xdr:colOff>
      <xdr:row>5</xdr:row>
      <xdr:rowOff>0</xdr:rowOff>
    </xdr:from>
    <xdr:to>
      <xdr:col>16</xdr:col>
      <xdr:colOff>426675</xdr:colOff>
      <xdr:row>6</xdr:row>
      <xdr:rowOff>169500</xdr:rowOff>
    </xdr:to>
    <xdr:pic>
      <xdr:nvPicPr>
        <xdr:cNvPr id="15" name="Grafik 14" descr="Sitzungssaal">
          <a:extLst>
            <a:ext uri="{FF2B5EF4-FFF2-40B4-BE49-F238E27FC236}">
              <a16:creationId xmlns:a16="http://schemas.microsoft.com/office/drawing/2014/main" id="{10489829-89E5-48FF-9D2A-5B83DBAB9F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020675" y="1266825"/>
          <a:ext cx="360000" cy="360000"/>
        </a:xfrm>
        <a:prstGeom prst="rect">
          <a:avLst/>
        </a:prstGeom>
      </xdr:spPr>
    </xdr:pic>
    <xdr:clientData/>
  </xdr:twoCellAnchor>
  <xdr:twoCellAnchor editAs="oneCell">
    <xdr:from>
      <xdr:col>9</xdr:col>
      <xdr:colOff>695325</xdr:colOff>
      <xdr:row>15</xdr:row>
      <xdr:rowOff>1950</xdr:rowOff>
    </xdr:from>
    <xdr:to>
      <xdr:col>10</xdr:col>
      <xdr:colOff>293325</xdr:colOff>
      <xdr:row>16</xdr:row>
      <xdr:rowOff>171450</xdr:rowOff>
    </xdr:to>
    <xdr:pic>
      <xdr:nvPicPr>
        <xdr:cNvPr id="17" name="Grafik 16" descr="Gruppe">
          <a:extLst>
            <a:ext uri="{FF2B5EF4-FFF2-40B4-BE49-F238E27FC236}">
              <a16:creationId xmlns:a16="http://schemas.microsoft.com/office/drawing/2014/main" id="{80160470-C8BE-49D5-892E-CC036253E9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315325" y="3240450"/>
          <a:ext cx="360000" cy="360000"/>
        </a:xfrm>
        <a:prstGeom prst="rect">
          <a:avLst/>
        </a:prstGeom>
      </xdr:spPr>
    </xdr:pic>
    <xdr:clientData/>
  </xdr:twoCellAnchor>
  <xdr:twoCellAnchor editAs="oneCell">
    <xdr:from>
      <xdr:col>3</xdr:col>
      <xdr:colOff>428625</xdr:colOff>
      <xdr:row>15</xdr:row>
      <xdr:rowOff>1950</xdr:rowOff>
    </xdr:from>
    <xdr:to>
      <xdr:col>4</xdr:col>
      <xdr:colOff>26625</xdr:colOff>
      <xdr:row>16</xdr:row>
      <xdr:rowOff>171450</xdr:rowOff>
    </xdr:to>
    <xdr:pic>
      <xdr:nvPicPr>
        <xdr:cNvPr id="19" name="Grafik 18" descr="Kreisförmiges Flussdiagramm">
          <a:extLst>
            <a:ext uri="{FF2B5EF4-FFF2-40B4-BE49-F238E27FC236}">
              <a16:creationId xmlns:a16="http://schemas.microsoft.com/office/drawing/2014/main" id="{6F07B259-66C5-487C-95B6-40C1FF7C83F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476625" y="3240450"/>
          <a:ext cx="360000" cy="360000"/>
        </a:xfrm>
        <a:prstGeom prst="rect">
          <a:avLst/>
        </a:prstGeom>
      </xdr:spPr>
    </xdr:pic>
    <xdr:clientData/>
  </xdr:twoCellAnchor>
  <xdr:twoCellAnchor editAs="absolute">
    <xdr:from>
      <xdr:col>10</xdr:col>
      <xdr:colOff>599770</xdr:colOff>
      <xdr:row>0</xdr:row>
      <xdr:rowOff>0</xdr:rowOff>
    </xdr:from>
    <xdr:to>
      <xdr:col>11</xdr:col>
      <xdr:colOff>733425</xdr:colOff>
      <xdr:row>3</xdr:row>
      <xdr:rowOff>152400</xdr:rowOff>
    </xdr:to>
    <xdr:pic>
      <xdr:nvPicPr>
        <xdr:cNvPr id="23" name="Grafik 22">
          <a:extLst>
            <a:ext uri="{FF2B5EF4-FFF2-40B4-BE49-F238E27FC236}">
              <a16:creationId xmlns:a16="http://schemas.microsoft.com/office/drawing/2014/main" id="{C35DCB0D-7102-46F5-BB50-33008093AA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595" y="0"/>
          <a:ext cx="895655" cy="723900"/>
        </a:xfrm>
        <a:prstGeom prst="rect">
          <a:avLst/>
        </a:prstGeom>
      </xdr:spPr>
    </xdr:pic>
    <xdr:clientData/>
  </xdr:twoCellAnchor>
  <xdr:twoCellAnchor>
    <xdr:from>
      <xdr:col>3</xdr:col>
      <xdr:colOff>381001</xdr:colOff>
      <xdr:row>7</xdr:row>
      <xdr:rowOff>0</xdr:rowOff>
    </xdr:from>
    <xdr:to>
      <xdr:col>12</xdr:col>
      <xdr:colOff>142874</xdr:colOff>
      <xdr:row>14</xdr:row>
      <xdr:rowOff>0</xdr:rowOff>
    </xdr:to>
    <xdr:graphicFrame macro="">
      <xdr:nvGraphicFramePr>
        <xdr:cNvPr id="27" name="Diagramm 26">
          <a:extLst>
            <a:ext uri="{FF2B5EF4-FFF2-40B4-BE49-F238E27FC236}">
              <a16:creationId xmlns:a16="http://schemas.microsoft.com/office/drawing/2014/main" id="{7AF78108-6167-4EE3-AD78-CCAA78E088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233793</xdr:colOff>
      <xdr:row>6</xdr:row>
      <xdr:rowOff>0</xdr:rowOff>
    </xdr:from>
    <xdr:to>
      <xdr:col>15</xdr:col>
      <xdr:colOff>233793</xdr:colOff>
      <xdr:row>14</xdr:row>
      <xdr:rowOff>0</xdr:rowOff>
    </xdr:to>
    <mc:AlternateContent xmlns:mc="http://schemas.openxmlformats.org/markup-compatibility/2006">
      <mc:Choice xmlns:cx4="http://schemas.microsoft.com/office/drawing/2016/5/10/chartex" Requires="cx4">
        <xdr:graphicFrame macro="">
          <xdr:nvGraphicFramePr>
            <xdr:cNvPr id="28" name="Diagramm 27">
              <a:extLst>
                <a:ext uri="{FF2B5EF4-FFF2-40B4-BE49-F238E27FC236}">
                  <a16:creationId xmlns:a16="http://schemas.microsoft.com/office/drawing/2014/main" id="{DB40B5E3-AEB4-4643-AFCE-B6A04DCFA2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9377793" y="1143000"/>
              <a:ext cx="2286000" cy="1524000"/>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4</xdr:col>
      <xdr:colOff>219075</xdr:colOff>
      <xdr:row>17</xdr:row>
      <xdr:rowOff>85724</xdr:rowOff>
    </xdr:from>
    <xdr:to>
      <xdr:col>6</xdr:col>
      <xdr:colOff>171450</xdr:colOff>
      <xdr:row>27</xdr:row>
      <xdr:rowOff>9523</xdr:rowOff>
    </xdr:to>
    <xdr:graphicFrame macro="">
      <xdr:nvGraphicFramePr>
        <xdr:cNvPr id="26" name="Diagramm 25">
          <a:extLst>
            <a:ext uri="{FF2B5EF4-FFF2-40B4-BE49-F238E27FC236}">
              <a16:creationId xmlns:a16="http://schemas.microsoft.com/office/drawing/2014/main" id="{C7202157-1DE1-4CC9-887B-B936FB70F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114300</xdr:colOff>
      <xdr:row>15</xdr:row>
      <xdr:rowOff>28575</xdr:rowOff>
    </xdr:from>
    <xdr:to>
      <xdr:col>5</xdr:col>
      <xdr:colOff>733425</xdr:colOff>
      <xdr:row>16</xdr:row>
      <xdr:rowOff>95250</xdr:rowOff>
    </xdr:to>
    <xdr:sp macro="" textlink="">
      <xdr:nvSpPr>
        <xdr:cNvPr id="10" name="Textfeld 9">
          <a:extLst>
            <a:ext uri="{FF2B5EF4-FFF2-40B4-BE49-F238E27FC236}">
              <a16:creationId xmlns:a16="http://schemas.microsoft.com/office/drawing/2014/main" id="{663149B8-F2A7-4096-A0B1-480C92A96A09}"/>
            </a:ext>
          </a:extLst>
        </xdr:cNvPr>
        <xdr:cNvSpPr txBox="1"/>
      </xdr:nvSpPr>
      <xdr:spPr>
        <a:xfrm>
          <a:off x="3924300" y="3267075"/>
          <a:ext cx="1381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500" b="0">
              <a:solidFill>
                <a:schemeClr val="bg1"/>
              </a:solidFill>
              <a:latin typeface="Arial Nova Cond Light" panose="020B0306020202020204" pitchFamily="34" charset="0"/>
            </a:rPr>
            <a:t>Liefertermintreue</a:t>
          </a:r>
        </a:p>
      </xdr:txBody>
    </xdr:sp>
    <xdr:clientData/>
  </xdr:twoCellAnchor>
  <xdr:twoCellAnchor>
    <xdr:from>
      <xdr:col>7</xdr:col>
      <xdr:colOff>66675</xdr:colOff>
      <xdr:row>17</xdr:row>
      <xdr:rowOff>104774</xdr:rowOff>
    </xdr:from>
    <xdr:to>
      <xdr:col>9</xdr:col>
      <xdr:colOff>19050</xdr:colOff>
      <xdr:row>27</xdr:row>
      <xdr:rowOff>28573</xdr:rowOff>
    </xdr:to>
    <xdr:graphicFrame macro="">
      <xdr:nvGraphicFramePr>
        <xdr:cNvPr id="32" name="Diagramm 31">
          <a:extLst>
            <a:ext uri="{FF2B5EF4-FFF2-40B4-BE49-F238E27FC236}">
              <a16:creationId xmlns:a16="http://schemas.microsoft.com/office/drawing/2014/main" id="{5FA220B9-FDA8-4130-A21C-0E8CD58D0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704850</xdr:colOff>
      <xdr:row>15</xdr:row>
      <xdr:rowOff>13855</xdr:rowOff>
    </xdr:from>
    <xdr:to>
      <xdr:col>9</xdr:col>
      <xdr:colOff>123826</xdr:colOff>
      <xdr:row>16</xdr:row>
      <xdr:rowOff>147205</xdr:rowOff>
    </xdr:to>
    <xdr:sp macro="" textlink="">
      <xdr:nvSpPr>
        <xdr:cNvPr id="33" name="Textfeld 32">
          <a:extLst>
            <a:ext uri="{FF2B5EF4-FFF2-40B4-BE49-F238E27FC236}">
              <a16:creationId xmlns:a16="http://schemas.microsoft.com/office/drawing/2014/main" id="{98B0F52B-0D12-4A52-B1BF-C3249D537945}"/>
            </a:ext>
          </a:extLst>
        </xdr:cNvPr>
        <xdr:cNvSpPr txBox="1"/>
      </xdr:nvSpPr>
      <xdr:spPr>
        <a:xfrm>
          <a:off x="6038850" y="3252355"/>
          <a:ext cx="170497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500" b="0">
              <a:solidFill>
                <a:schemeClr val="bg1"/>
              </a:solidFill>
              <a:latin typeface="Arial Nova Cond Light" panose="020B0306020202020204" pitchFamily="34" charset="0"/>
            </a:rPr>
            <a:t>Retourenquote</a:t>
          </a:r>
        </a:p>
      </xdr:txBody>
    </xdr:sp>
    <xdr:clientData/>
  </xdr:twoCellAnchor>
  <xdr:twoCellAnchor>
    <xdr:from>
      <xdr:col>3</xdr:col>
      <xdr:colOff>465858</xdr:colOff>
      <xdr:row>5</xdr:row>
      <xdr:rowOff>0</xdr:rowOff>
    </xdr:from>
    <xdr:to>
      <xdr:col>6</xdr:col>
      <xdr:colOff>103908</xdr:colOff>
      <xdr:row>6</xdr:row>
      <xdr:rowOff>133350</xdr:rowOff>
    </xdr:to>
    <xdr:sp macro="" textlink="">
      <xdr:nvSpPr>
        <xdr:cNvPr id="34" name="Textfeld 33">
          <a:extLst>
            <a:ext uri="{FF2B5EF4-FFF2-40B4-BE49-F238E27FC236}">
              <a16:creationId xmlns:a16="http://schemas.microsoft.com/office/drawing/2014/main" id="{F6F5B8A9-6BB9-4F31-A3AE-24A27E305DCE}"/>
            </a:ext>
          </a:extLst>
        </xdr:cNvPr>
        <xdr:cNvSpPr txBox="1"/>
      </xdr:nvSpPr>
      <xdr:spPr>
        <a:xfrm>
          <a:off x="3513858" y="1333500"/>
          <a:ext cx="19240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500" b="0">
              <a:solidFill>
                <a:schemeClr val="bg1"/>
              </a:solidFill>
              <a:latin typeface="Arial Nova Cond Light" panose="020B0306020202020204" pitchFamily="34" charset="0"/>
            </a:rPr>
            <a:t>Umsatzverlauf</a:t>
          </a:r>
        </a:p>
      </xdr:txBody>
    </xdr:sp>
    <xdr:clientData/>
  </xdr:twoCellAnchor>
  <xdr:twoCellAnchor>
    <xdr:from>
      <xdr:col>10</xdr:col>
      <xdr:colOff>0</xdr:colOff>
      <xdr:row>17</xdr:row>
      <xdr:rowOff>0</xdr:rowOff>
    </xdr:from>
    <xdr:to>
      <xdr:col>15</xdr:col>
      <xdr:colOff>381000</xdr:colOff>
      <xdr:row>27</xdr:row>
      <xdr:rowOff>0</xdr:rowOff>
    </xdr:to>
    <xdr:graphicFrame macro="">
      <xdr:nvGraphicFramePr>
        <xdr:cNvPr id="37" name="Diagramm 36">
          <a:extLst>
            <a:ext uri="{FF2B5EF4-FFF2-40B4-BE49-F238E27FC236}">
              <a16:creationId xmlns:a16="http://schemas.microsoft.com/office/drawing/2014/main" id="{193EA98C-0840-43E6-AB8A-BF3798C65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277956</xdr:colOff>
      <xdr:row>15</xdr:row>
      <xdr:rowOff>22512</xdr:rowOff>
    </xdr:from>
    <xdr:to>
      <xdr:col>12</xdr:col>
      <xdr:colOff>458932</xdr:colOff>
      <xdr:row>16</xdr:row>
      <xdr:rowOff>155862</xdr:rowOff>
    </xdr:to>
    <xdr:sp macro="" textlink="">
      <xdr:nvSpPr>
        <xdr:cNvPr id="38" name="Textfeld 37">
          <a:extLst>
            <a:ext uri="{FF2B5EF4-FFF2-40B4-BE49-F238E27FC236}">
              <a16:creationId xmlns:a16="http://schemas.microsoft.com/office/drawing/2014/main" id="{16357E08-5C92-422A-A464-8C339E78E146}"/>
            </a:ext>
          </a:extLst>
        </xdr:cNvPr>
        <xdr:cNvSpPr txBox="1"/>
      </xdr:nvSpPr>
      <xdr:spPr>
        <a:xfrm>
          <a:off x="8659956" y="3261012"/>
          <a:ext cx="170497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500" b="0">
              <a:solidFill>
                <a:schemeClr val="bg1"/>
              </a:solidFill>
              <a:latin typeface="Arial Nova Cond Light" panose="020B0306020202020204" pitchFamily="34" charset="0"/>
            </a:rPr>
            <a:t>Mitarbeiter je Standort</a:t>
          </a:r>
        </a:p>
      </xdr:txBody>
    </xdr:sp>
    <xdr:clientData/>
  </xdr:twoCellAnchor>
  <xdr:twoCellAnchor>
    <xdr:from>
      <xdr:col>16</xdr:col>
      <xdr:colOff>0</xdr:colOff>
      <xdr:row>6</xdr:row>
      <xdr:rowOff>188335</xdr:rowOff>
    </xdr:from>
    <xdr:to>
      <xdr:col>19</xdr:col>
      <xdr:colOff>173182</xdr:colOff>
      <xdr:row>27</xdr:row>
      <xdr:rowOff>0</xdr:rowOff>
    </xdr:to>
    <xdr:graphicFrame macro="">
      <xdr:nvGraphicFramePr>
        <xdr:cNvPr id="39" name="Diagramm 38">
          <a:extLst>
            <a:ext uri="{FF2B5EF4-FFF2-40B4-BE49-F238E27FC236}">
              <a16:creationId xmlns:a16="http://schemas.microsoft.com/office/drawing/2014/main" id="{A6D71EEA-16EA-4612-8625-E3578644A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347231</xdr:colOff>
      <xdr:row>5</xdr:row>
      <xdr:rowOff>0</xdr:rowOff>
    </xdr:from>
    <xdr:to>
      <xdr:col>18</xdr:col>
      <xdr:colOff>528207</xdr:colOff>
      <xdr:row>6</xdr:row>
      <xdr:rowOff>90055</xdr:rowOff>
    </xdr:to>
    <xdr:sp macro="" textlink="">
      <xdr:nvSpPr>
        <xdr:cNvPr id="40" name="Textfeld 39">
          <a:extLst>
            <a:ext uri="{FF2B5EF4-FFF2-40B4-BE49-F238E27FC236}">
              <a16:creationId xmlns:a16="http://schemas.microsoft.com/office/drawing/2014/main" id="{D10DA2DD-84B4-42F0-9453-1E3FF84114C6}"/>
            </a:ext>
          </a:extLst>
        </xdr:cNvPr>
        <xdr:cNvSpPr txBox="1"/>
      </xdr:nvSpPr>
      <xdr:spPr>
        <a:xfrm>
          <a:off x="13301231" y="1290205"/>
          <a:ext cx="170497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500" b="0">
              <a:solidFill>
                <a:schemeClr val="bg1"/>
              </a:solidFill>
              <a:latin typeface="Arial Nova Cond Light" panose="020B0306020202020204" pitchFamily="34" charset="0"/>
            </a:rPr>
            <a:t>Kundenzufriedenheit</a:t>
          </a:r>
        </a:p>
      </xdr:txBody>
    </xdr:sp>
    <xdr:clientData/>
  </xdr:twoCellAnchor>
  <xdr:twoCellAnchor>
    <xdr:from>
      <xdr:col>11</xdr:col>
      <xdr:colOff>355023</xdr:colOff>
      <xdr:row>5</xdr:row>
      <xdr:rowOff>0</xdr:rowOff>
    </xdr:from>
    <xdr:to>
      <xdr:col>13</xdr:col>
      <xdr:colOff>755073</xdr:colOff>
      <xdr:row>6</xdr:row>
      <xdr:rowOff>133350</xdr:rowOff>
    </xdr:to>
    <xdr:sp macro="" textlink="">
      <xdr:nvSpPr>
        <xdr:cNvPr id="41" name="Textfeld 40">
          <a:extLst>
            <a:ext uri="{FF2B5EF4-FFF2-40B4-BE49-F238E27FC236}">
              <a16:creationId xmlns:a16="http://schemas.microsoft.com/office/drawing/2014/main" id="{A895EFF2-56DA-4B48-8940-60072C2A7FAF}"/>
            </a:ext>
          </a:extLst>
        </xdr:cNvPr>
        <xdr:cNvSpPr txBox="1"/>
      </xdr:nvSpPr>
      <xdr:spPr>
        <a:xfrm>
          <a:off x="9499023" y="1333500"/>
          <a:ext cx="19240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500" b="0">
              <a:solidFill>
                <a:schemeClr val="bg1"/>
              </a:solidFill>
              <a:latin typeface="Arial Nova Cond Light" panose="020B0306020202020204" pitchFamily="34" charset="0"/>
            </a:rPr>
            <a:t>Umsatz je Land</a:t>
          </a:r>
        </a:p>
      </xdr:txBody>
    </xdr:sp>
    <xdr:clientData/>
  </xdr:twoCellAnchor>
  <xdr:twoCellAnchor editAs="oneCell">
    <xdr:from>
      <xdr:col>4</xdr:col>
      <xdr:colOff>0</xdr:colOff>
      <xdr:row>29</xdr:row>
      <xdr:rowOff>0</xdr:rowOff>
    </xdr:from>
    <xdr:to>
      <xdr:col>7</xdr:col>
      <xdr:colOff>0</xdr:colOff>
      <xdr:row>37</xdr:row>
      <xdr:rowOff>0</xdr:rowOff>
    </xdr:to>
    <mc:AlternateContent xmlns:mc="http://schemas.openxmlformats.org/markup-compatibility/2006" xmlns:a14="http://schemas.microsoft.com/office/drawing/2010/main">
      <mc:Choice Requires="a14">
        <xdr:graphicFrame macro="">
          <xdr:nvGraphicFramePr>
            <xdr:cNvPr id="43" name="Produkt">
              <a:extLst>
                <a:ext uri="{FF2B5EF4-FFF2-40B4-BE49-F238E27FC236}">
                  <a16:creationId xmlns:a16="http://schemas.microsoft.com/office/drawing/2014/main" id="{CFEA8151-1E3B-42A7-95AD-87BBFA426432}"/>
                </a:ext>
              </a:extLst>
            </xdr:cNvPr>
            <xdr:cNvGraphicFramePr/>
          </xdr:nvGraphicFramePr>
          <xdr:xfrm>
            <a:off x="0" y="0"/>
            <a:ext cx="0" cy="0"/>
          </xdr:xfrm>
          <a:graphic>
            <a:graphicData uri="http://schemas.microsoft.com/office/drawing/2010/slicer">
              <sle:slicer xmlns:sle="http://schemas.microsoft.com/office/drawing/2010/slicer" name="Produkt"/>
            </a:graphicData>
          </a:graphic>
        </xdr:graphicFrame>
      </mc:Choice>
      <mc:Fallback xmlns="">
        <xdr:sp macro="" textlink="">
          <xdr:nvSpPr>
            <xdr:cNvPr id="0" name=""/>
            <xdr:cNvSpPr>
              <a:spLocks noTextEdit="1"/>
            </xdr:cNvSpPr>
          </xdr:nvSpPr>
          <xdr:spPr>
            <a:xfrm>
              <a:off x="3048000" y="5524500"/>
              <a:ext cx="2286000" cy="152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7</xdr:col>
      <xdr:colOff>1</xdr:colOff>
      <xdr:row>29</xdr:row>
      <xdr:rowOff>0</xdr:rowOff>
    </xdr:from>
    <xdr:to>
      <xdr:col>9</xdr:col>
      <xdr:colOff>752475</xdr:colOff>
      <xdr:row>37</xdr:row>
      <xdr:rowOff>0</xdr:rowOff>
    </xdr:to>
    <mc:AlternateContent xmlns:mc="http://schemas.openxmlformats.org/markup-compatibility/2006" xmlns:a14="http://schemas.microsoft.com/office/drawing/2010/main">
      <mc:Choice Requires="a14">
        <xdr:graphicFrame macro="">
          <xdr:nvGraphicFramePr>
            <xdr:cNvPr id="44" name="Land">
              <a:extLst>
                <a:ext uri="{FF2B5EF4-FFF2-40B4-BE49-F238E27FC236}">
                  <a16:creationId xmlns:a16="http://schemas.microsoft.com/office/drawing/2014/main" id="{74819754-582F-4AB6-869B-124B02CD22FB}"/>
                </a:ext>
              </a:extLst>
            </xdr:cNvPr>
            <xdr:cNvGraphicFramePr/>
          </xdr:nvGraphicFramePr>
          <xdr:xfrm>
            <a:off x="0" y="0"/>
            <a:ext cx="0" cy="0"/>
          </xdr:xfrm>
          <a:graphic>
            <a:graphicData uri="http://schemas.microsoft.com/office/drawing/2010/slicer">
              <sle:slicer xmlns:sle="http://schemas.microsoft.com/office/drawing/2010/slicer" name="Land"/>
            </a:graphicData>
          </a:graphic>
        </xdr:graphicFrame>
      </mc:Choice>
      <mc:Fallback xmlns="">
        <xdr:sp macro="" textlink="">
          <xdr:nvSpPr>
            <xdr:cNvPr id="0" name=""/>
            <xdr:cNvSpPr>
              <a:spLocks noTextEdit="1"/>
            </xdr:cNvSpPr>
          </xdr:nvSpPr>
          <xdr:spPr>
            <a:xfrm>
              <a:off x="5334001" y="5524500"/>
              <a:ext cx="2276474" cy="152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752475</xdr:colOff>
      <xdr:row>29</xdr:row>
      <xdr:rowOff>0</xdr:rowOff>
    </xdr:from>
    <xdr:to>
      <xdr:col>12</xdr:col>
      <xdr:colOff>752475</xdr:colOff>
      <xdr:row>36</xdr:row>
      <xdr:rowOff>180976</xdr:rowOff>
    </xdr:to>
    <mc:AlternateContent xmlns:mc="http://schemas.openxmlformats.org/markup-compatibility/2006" xmlns:a14="http://schemas.microsoft.com/office/drawing/2010/main">
      <mc:Choice Requires="a14">
        <xdr:graphicFrame macro="">
          <xdr:nvGraphicFramePr>
            <xdr:cNvPr id="45" name="Kunde">
              <a:extLst>
                <a:ext uri="{FF2B5EF4-FFF2-40B4-BE49-F238E27FC236}">
                  <a16:creationId xmlns:a16="http://schemas.microsoft.com/office/drawing/2014/main" id="{7CD71253-C6F4-4837-B24C-EE1E261DA657}"/>
                </a:ext>
              </a:extLst>
            </xdr:cNvPr>
            <xdr:cNvGraphicFramePr/>
          </xdr:nvGraphicFramePr>
          <xdr:xfrm>
            <a:off x="0" y="0"/>
            <a:ext cx="0" cy="0"/>
          </xdr:xfrm>
          <a:graphic>
            <a:graphicData uri="http://schemas.microsoft.com/office/drawing/2010/slicer">
              <sle:slicer xmlns:sle="http://schemas.microsoft.com/office/drawing/2010/slicer" name="Kunde"/>
            </a:graphicData>
          </a:graphic>
        </xdr:graphicFrame>
      </mc:Choice>
      <mc:Fallback xmlns="">
        <xdr:sp macro="" textlink="">
          <xdr:nvSpPr>
            <xdr:cNvPr id="0" name=""/>
            <xdr:cNvSpPr>
              <a:spLocks noTextEdit="1"/>
            </xdr:cNvSpPr>
          </xdr:nvSpPr>
          <xdr:spPr>
            <a:xfrm>
              <a:off x="7610475" y="5524500"/>
              <a:ext cx="2286000" cy="151447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16</xdr:col>
      <xdr:colOff>0</xdr:colOff>
      <xdr:row>29</xdr:row>
      <xdr:rowOff>0</xdr:rowOff>
    </xdr:from>
    <xdr:to>
      <xdr:col>19</xdr:col>
      <xdr:colOff>0</xdr:colOff>
      <xdr:row>37</xdr:row>
      <xdr:rowOff>0</xdr:rowOff>
    </xdr:to>
    <mc:AlternateContent xmlns:mc="http://schemas.openxmlformats.org/markup-compatibility/2006" xmlns:a14="http://schemas.microsoft.com/office/drawing/2010/main">
      <mc:Choice Requires="a14">
        <xdr:graphicFrame macro="">
          <xdr:nvGraphicFramePr>
            <xdr:cNvPr id="48" name="Monate für Mitarbeiter">
              <a:extLst>
                <a:ext uri="{FF2B5EF4-FFF2-40B4-BE49-F238E27FC236}">
                  <a16:creationId xmlns:a16="http://schemas.microsoft.com/office/drawing/2014/main" id="{24669774-4E4C-4518-811A-6DAA1CDD19C0}"/>
                </a:ext>
              </a:extLst>
            </xdr:cNvPr>
            <xdr:cNvGraphicFramePr/>
          </xdr:nvGraphicFramePr>
          <xdr:xfrm>
            <a:off x="0" y="0"/>
            <a:ext cx="0" cy="0"/>
          </xdr:xfrm>
          <a:graphic>
            <a:graphicData uri="http://schemas.microsoft.com/office/drawing/2010/slicer">
              <sle:slicer xmlns:sle="http://schemas.microsoft.com/office/drawing/2010/slicer" name="Monate für Mitarbeiter"/>
            </a:graphicData>
          </a:graphic>
        </xdr:graphicFrame>
      </mc:Choice>
      <mc:Fallback xmlns="">
        <xdr:sp macro="" textlink="">
          <xdr:nvSpPr>
            <xdr:cNvPr id="0" name=""/>
            <xdr:cNvSpPr>
              <a:spLocks noTextEdit="1"/>
            </xdr:cNvSpPr>
          </xdr:nvSpPr>
          <xdr:spPr>
            <a:xfrm>
              <a:off x="12192000" y="5524500"/>
              <a:ext cx="2286000" cy="152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12</xdr:col>
      <xdr:colOff>752475</xdr:colOff>
      <xdr:row>29</xdr:row>
      <xdr:rowOff>0</xdr:rowOff>
    </xdr:from>
    <xdr:to>
      <xdr:col>16</xdr:col>
      <xdr:colOff>0</xdr:colOff>
      <xdr:row>37</xdr:row>
      <xdr:rowOff>0</xdr:rowOff>
    </xdr:to>
    <mc:AlternateContent xmlns:mc="http://schemas.openxmlformats.org/markup-compatibility/2006" xmlns:a14="http://schemas.microsoft.com/office/drawing/2010/main">
      <mc:Choice Requires="a14">
        <xdr:graphicFrame macro="">
          <xdr:nvGraphicFramePr>
            <xdr:cNvPr id="49" name="Monate für Rest">
              <a:extLst>
                <a:ext uri="{FF2B5EF4-FFF2-40B4-BE49-F238E27FC236}">
                  <a16:creationId xmlns:a16="http://schemas.microsoft.com/office/drawing/2014/main" id="{07F61A40-0D4A-4527-91DE-9A282524439B}"/>
                </a:ext>
              </a:extLst>
            </xdr:cNvPr>
            <xdr:cNvGraphicFramePr/>
          </xdr:nvGraphicFramePr>
          <xdr:xfrm>
            <a:off x="0" y="0"/>
            <a:ext cx="0" cy="0"/>
          </xdr:xfrm>
          <a:graphic>
            <a:graphicData uri="http://schemas.microsoft.com/office/drawing/2010/slicer">
              <sle:slicer xmlns:sle="http://schemas.microsoft.com/office/drawing/2010/slicer" name="Monate für Rest"/>
            </a:graphicData>
          </a:graphic>
        </xdr:graphicFrame>
      </mc:Choice>
      <mc:Fallback xmlns="">
        <xdr:sp macro="" textlink="">
          <xdr:nvSpPr>
            <xdr:cNvPr id="0" name=""/>
            <xdr:cNvSpPr>
              <a:spLocks noTextEdit="1"/>
            </xdr:cNvSpPr>
          </xdr:nvSpPr>
          <xdr:spPr>
            <a:xfrm>
              <a:off x="9896475" y="5524500"/>
              <a:ext cx="2295525" cy="1524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3</xdr:col>
      <xdr:colOff>421050</xdr:colOff>
      <xdr:row>28</xdr:row>
      <xdr:rowOff>21000</xdr:rowOff>
    </xdr:from>
    <xdr:to>
      <xdr:col>4</xdr:col>
      <xdr:colOff>19050</xdr:colOff>
      <xdr:row>30</xdr:row>
      <xdr:rowOff>0</xdr:rowOff>
    </xdr:to>
    <xdr:pic>
      <xdr:nvPicPr>
        <xdr:cNvPr id="53" name="Grafik 52" descr="Zahnrad">
          <a:extLst>
            <a:ext uri="{FF2B5EF4-FFF2-40B4-BE49-F238E27FC236}">
              <a16:creationId xmlns:a16="http://schemas.microsoft.com/office/drawing/2014/main" id="{6972A72D-8447-4107-9CCE-1F164C399F2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469050" y="5355000"/>
          <a:ext cx="360000" cy="36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tur Exler" refreshedDate="43671.996389004627" createdVersion="6" refreshedVersion="6" minRefreshableVersion="3" recordCount="393" xr:uid="{78351D76-25AB-4016-9D1B-27280AAFDAF5}">
  <cacheSource type="worksheet">
    <worksheetSource ref="A1:M394" sheet="Daten"/>
  </cacheSource>
  <cacheFields count="14">
    <cacheField name="Kategorie" numFmtId="0">
      <sharedItems/>
    </cacheField>
    <cacheField name="Datum" numFmtId="14">
      <sharedItems containsSemiMixedTypes="0" containsNonDate="0" containsDate="1" containsString="0" minDate="2019-01-01T00:00:00" maxDate="2020-01-01T00:00:00" count="365">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d v="2019-02-01T00:00:00"/>
        <d v="2019-02-02T00:00:00"/>
        <d v="2019-02-03T00:00:00"/>
        <d v="2019-02-04T00:00:00"/>
        <d v="2019-02-05T00:00:00"/>
        <d v="2019-02-06T00:00:00"/>
        <d v="2019-02-07T00:00:00"/>
        <d v="2019-02-08T00:00:00"/>
        <d v="2019-02-09T00:00:00"/>
        <d v="2019-02-10T00:00:00"/>
        <d v="2019-02-11T00:00:00"/>
        <d v="2019-02-12T00:00:00"/>
        <d v="2019-02-13T00:00:00"/>
        <d v="2019-02-14T00:00:00"/>
        <d v="2019-02-15T00:00:00"/>
        <d v="2019-02-16T00:00:00"/>
        <d v="2019-02-17T00:00:00"/>
        <d v="2019-02-18T00:00:00"/>
        <d v="2019-02-19T00:00:00"/>
        <d v="2019-02-20T00:00:00"/>
        <d v="2019-02-21T00:00:00"/>
        <d v="2019-02-22T00:00:00"/>
        <d v="2019-02-23T00:00:00"/>
        <d v="2019-02-24T00:00:00"/>
        <d v="2019-02-25T00:00:00"/>
        <d v="2019-02-26T00:00:00"/>
        <d v="2019-02-27T00:00:00"/>
        <d v="2019-02-28T00:00:00"/>
        <d v="2019-03-01T00:00:00"/>
        <d v="2019-03-02T00:00:00"/>
        <d v="2019-03-03T00:00:00"/>
        <d v="2019-03-04T00:00:00"/>
        <d v="2019-03-05T00:00:00"/>
        <d v="2019-03-06T00:00:00"/>
        <d v="2019-03-07T00:00:00"/>
        <d v="2019-03-08T00:00:00"/>
        <d v="2019-03-09T00:00:00"/>
        <d v="2019-03-10T00:00:00"/>
        <d v="2019-03-11T00:00:00"/>
        <d v="2019-03-12T00:00:00"/>
        <d v="2019-03-13T00:00:00"/>
        <d v="2019-03-14T00:00:00"/>
        <d v="2019-03-15T00:00:00"/>
        <d v="2019-03-16T00:00:00"/>
        <d v="2019-03-17T00:00:00"/>
        <d v="2019-03-18T00:00:00"/>
        <d v="2019-03-19T00:00:00"/>
        <d v="2019-03-20T00:00:00"/>
        <d v="2019-03-21T00:00:00"/>
        <d v="2019-03-22T00:00:00"/>
        <d v="2019-03-23T00:00:00"/>
        <d v="2019-03-24T00:00:00"/>
        <d v="2019-03-25T00:00:00"/>
        <d v="2019-03-26T00:00:00"/>
        <d v="2019-03-27T00:00:00"/>
        <d v="2019-03-28T00:00:00"/>
        <d v="2019-03-29T00:00:00"/>
        <d v="2019-03-30T00:00:00"/>
        <d v="2019-03-31T00:00:00"/>
        <d v="2019-04-01T00:00:00"/>
        <d v="2019-04-02T00:00:00"/>
        <d v="2019-04-03T00:00:00"/>
        <d v="2019-04-04T00:00:00"/>
        <d v="2019-04-05T00:00:00"/>
        <d v="2019-04-06T00:00:00"/>
        <d v="2019-04-07T00:00:00"/>
        <d v="2019-04-08T00:00:00"/>
        <d v="2019-04-09T00:00:00"/>
        <d v="2019-04-10T00:00:00"/>
        <d v="2019-04-11T00:00:00"/>
        <d v="2019-04-12T00:00:00"/>
        <d v="2019-04-13T00:00:00"/>
        <d v="2019-04-14T00:00:00"/>
        <d v="2019-04-15T00:00:00"/>
        <d v="2019-04-16T00:00:00"/>
        <d v="2019-04-17T00:00:00"/>
        <d v="2019-04-18T00:00:00"/>
        <d v="2019-04-19T00:00:00"/>
        <d v="2019-04-20T00:00:00"/>
        <d v="2019-04-21T00:00:00"/>
        <d v="2019-04-22T00:00:00"/>
        <d v="2019-04-23T00:00:00"/>
        <d v="2019-04-24T00:00:00"/>
        <d v="2019-04-25T00:00:00"/>
        <d v="2019-04-26T00:00:00"/>
        <d v="2019-04-27T00:00:00"/>
        <d v="2019-04-28T00:00:00"/>
        <d v="2019-04-29T00:00:00"/>
        <d v="2019-04-30T00:00:00"/>
        <d v="2019-05-01T00:00:00"/>
        <d v="2019-05-02T00:00:00"/>
        <d v="2019-05-03T00:00:00"/>
        <d v="2019-05-04T00:00:00"/>
        <d v="2019-05-05T00:00:00"/>
        <d v="2019-05-06T00:00:00"/>
        <d v="2019-05-07T00:00:00"/>
        <d v="2019-05-08T00:00:00"/>
        <d v="2019-05-09T00:00:00"/>
        <d v="2019-05-10T00:00:00"/>
        <d v="2019-05-11T00:00:00"/>
        <d v="2019-05-12T00:00:00"/>
        <d v="2019-05-13T00:00:00"/>
        <d v="2019-05-14T00:00:00"/>
        <d v="2019-05-15T00:00:00"/>
        <d v="2019-05-16T00:00:00"/>
        <d v="2019-05-17T00:00:00"/>
        <d v="2019-05-18T00:00:00"/>
        <d v="2019-05-19T00:00:00"/>
        <d v="2019-05-20T00:00:00"/>
        <d v="2019-05-21T00:00:00"/>
        <d v="2019-05-22T00:00:00"/>
        <d v="2019-05-23T00:00:00"/>
        <d v="2019-05-24T00:00:00"/>
        <d v="2019-05-25T00:00:00"/>
        <d v="2019-05-26T00:00:00"/>
        <d v="2019-05-27T00:00:00"/>
        <d v="2019-05-28T00:00:00"/>
        <d v="2019-05-29T00:00:00"/>
        <d v="2019-05-30T00:00:00"/>
        <d v="2019-05-31T00:00:00"/>
        <d v="2019-06-01T00:00:00"/>
        <d v="2019-06-02T00:00:00"/>
        <d v="2019-06-03T00:00:00"/>
        <d v="2019-06-04T00:00:00"/>
        <d v="2019-06-05T00:00:00"/>
        <d v="2019-06-06T00:00:00"/>
        <d v="2019-06-07T00:00:00"/>
        <d v="2019-06-08T00:00:00"/>
        <d v="2019-06-09T00:00:00"/>
        <d v="2019-06-10T00:00:00"/>
        <d v="2019-06-11T00:00:00"/>
        <d v="2019-06-12T00:00:00"/>
        <d v="2019-06-13T00:00:00"/>
        <d v="2019-06-14T00:00:00"/>
        <d v="2019-06-15T00:00:00"/>
        <d v="2019-06-16T00:00:00"/>
        <d v="2019-06-17T00:00:00"/>
        <d v="2019-06-18T00:00:00"/>
        <d v="2019-06-19T00:00:00"/>
        <d v="2019-06-20T00:00:00"/>
        <d v="2019-06-21T00:00:00"/>
        <d v="2019-06-22T00:00:00"/>
        <d v="2019-06-23T00:00:00"/>
        <d v="2019-06-24T00:00:00"/>
        <d v="2019-06-25T00:00:00"/>
        <d v="2019-06-26T00:00:00"/>
        <d v="2019-06-27T00:00:00"/>
        <d v="2019-06-28T00:00:00"/>
        <d v="2019-06-29T00:00:00"/>
        <d v="2019-06-30T00:00:00"/>
        <d v="2019-07-01T00:00:00"/>
        <d v="2019-07-02T00:00:00"/>
        <d v="2019-07-03T00:00:00"/>
        <d v="2019-07-04T00:00:00"/>
        <d v="2019-07-05T00:00:00"/>
        <d v="2019-07-06T00:00:00"/>
        <d v="2019-07-07T00:00:00"/>
        <d v="2019-07-08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3T00:00:00"/>
        <d v="2019-07-24T00:00:00"/>
        <d v="2019-07-25T00:00:00"/>
        <d v="2019-07-26T00:00:00"/>
        <d v="2019-07-27T00:00:00"/>
        <d v="2019-07-28T00:00:00"/>
        <d v="2019-07-29T00:00:00"/>
        <d v="2019-07-30T00:00:00"/>
        <d v="2019-07-31T00:00:00"/>
        <d v="2019-08-01T00:00:00"/>
        <d v="2019-08-02T00:00:00"/>
        <d v="2019-08-03T00:00:00"/>
        <d v="2019-08-04T00:00:00"/>
        <d v="2019-08-05T00:00:00"/>
        <d v="2019-08-06T00:00:00"/>
        <d v="2019-08-07T00:00:00"/>
        <d v="2019-08-08T00:00:00"/>
        <d v="2019-08-09T00:00:00"/>
        <d v="2019-08-10T00:00:00"/>
        <d v="2019-08-11T00:00:00"/>
        <d v="2019-08-12T00:00:00"/>
        <d v="2019-08-13T00:00:00"/>
        <d v="2019-08-14T00:00:00"/>
        <d v="2019-08-15T00:00:00"/>
        <d v="2019-08-16T00:00:00"/>
        <d v="2019-08-17T00:00:00"/>
        <d v="2019-08-18T00:00:00"/>
        <d v="2019-08-19T00:00:00"/>
        <d v="2019-08-20T00:00:00"/>
        <d v="2019-08-21T00:00:00"/>
        <d v="2019-08-22T00:00:00"/>
        <d v="2019-08-23T00:00:00"/>
        <d v="2019-08-24T00:00:00"/>
        <d v="2019-08-25T00:00:00"/>
        <d v="2019-08-26T00:00:00"/>
        <d v="2019-08-27T00:00:00"/>
        <d v="2019-08-28T00:00:00"/>
        <d v="2019-08-29T00:00:00"/>
        <d v="2019-08-30T00:00:00"/>
        <d v="2019-08-31T00:00:00"/>
        <d v="2019-09-01T00:00:00"/>
        <d v="2019-09-02T00:00:00"/>
        <d v="2019-09-03T00:00:00"/>
        <d v="2019-09-04T00:00:00"/>
        <d v="2019-09-05T00:00:00"/>
        <d v="2019-09-06T00:00:00"/>
        <d v="2019-09-07T00:00:00"/>
        <d v="2019-09-08T00:00:00"/>
        <d v="2019-09-09T00:00:00"/>
        <d v="2019-09-10T00:00:00"/>
        <d v="2019-09-11T00:00:00"/>
        <d v="2019-09-12T00:00:00"/>
        <d v="2019-09-13T00:00:00"/>
        <d v="2019-09-14T00:00:00"/>
        <d v="2019-09-15T00:00:00"/>
        <d v="2019-09-16T00:00:00"/>
        <d v="2019-09-17T00:00:00"/>
        <d v="2019-09-18T00:00:00"/>
        <d v="2019-09-19T00:00:00"/>
        <d v="2019-09-20T00:00:00"/>
        <d v="2019-09-21T00:00:00"/>
        <d v="2019-09-22T00:00:00"/>
        <d v="2019-09-23T00:00:00"/>
        <d v="2019-09-24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09T00:00:00"/>
        <d v="2019-10-10T00:00:00"/>
        <d v="2019-10-11T00:00:00"/>
        <d v="2019-10-12T00:00:00"/>
        <d v="2019-10-13T00:00:00"/>
        <d v="2019-10-14T00:00:00"/>
        <d v="2019-10-15T00:00:00"/>
        <d v="2019-10-16T00:00:00"/>
        <d v="2019-10-17T00:00:00"/>
        <d v="2019-10-18T00:00:00"/>
        <d v="2019-10-19T00:00:00"/>
        <d v="2019-10-20T00:00:00"/>
        <d v="2019-10-21T00:00:00"/>
        <d v="2019-10-22T00:00:00"/>
        <d v="2019-10-23T00:00:00"/>
        <d v="2019-10-24T00:00:00"/>
        <d v="2019-10-25T00:00:00"/>
        <d v="2019-10-26T00:00:00"/>
        <d v="2019-10-27T00:00:00"/>
        <d v="2019-10-28T00:00:00"/>
        <d v="2019-10-29T00:00:00"/>
        <d v="2019-10-30T00:00:00"/>
        <d v="2019-10-31T00:00:00"/>
        <d v="2019-11-01T00:00:00"/>
        <d v="2019-11-02T00:00:00"/>
        <d v="2019-11-03T00:00:00"/>
        <d v="2019-11-04T00:00:00"/>
        <d v="2019-11-05T00:00:00"/>
        <d v="2019-11-06T00:00:00"/>
        <d v="2019-11-07T00:00:00"/>
        <d v="2019-11-08T00:00:00"/>
        <d v="2019-11-09T00:00:00"/>
        <d v="2019-11-10T00:00:00"/>
        <d v="2019-11-11T00:00:00"/>
        <d v="2019-11-12T00:00:00"/>
        <d v="2019-11-13T00:00:00"/>
        <d v="2019-11-14T00:00:00"/>
        <d v="2019-11-15T00:00:00"/>
        <d v="2019-11-16T00:00:00"/>
        <d v="2019-11-17T00:00:00"/>
        <d v="2019-11-18T00:00:00"/>
        <d v="2019-11-19T00:00:00"/>
        <d v="2019-11-20T00:00:00"/>
        <d v="2019-11-21T00:00:00"/>
        <d v="2019-11-22T00:00:00"/>
        <d v="2019-11-23T00:00:00"/>
        <d v="2019-11-24T00:00:00"/>
        <d v="2019-11-25T00:00:00"/>
        <d v="2019-11-26T00:00:00"/>
        <d v="2019-11-27T00:00:00"/>
        <d v="2019-11-28T00:00:00"/>
        <d v="2019-11-29T00:00:00"/>
        <d v="2019-11-30T00:00:00"/>
        <d v="2019-12-01T00:00:00"/>
        <d v="2019-12-02T00:00:00"/>
        <d v="2019-12-03T00:00:00"/>
        <d v="2019-12-04T00:00:00"/>
        <d v="2019-12-05T00:00:00"/>
        <d v="2019-12-06T00:00:00"/>
        <d v="2019-12-07T00:00:00"/>
        <d v="2019-12-08T00:00:00"/>
        <d v="2019-12-09T00:00:00"/>
        <d v="2019-12-10T00:00:00"/>
        <d v="2019-12-11T00:00:00"/>
        <d v="2019-12-12T00:00:00"/>
        <d v="2019-12-13T00:00:00"/>
        <d v="2019-12-14T00:00:00"/>
        <d v="2019-12-15T00:00:00"/>
        <d v="2019-12-16T00:00:00"/>
        <d v="2019-12-17T00:00:00"/>
        <d v="2019-12-18T00:00:00"/>
        <d v="2019-12-19T00:00:00"/>
        <d v="2019-12-20T00:00:00"/>
        <d v="2019-12-21T00:00:00"/>
        <d v="2019-12-22T00:00:00"/>
        <d v="2019-12-23T00:00:00"/>
        <d v="2019-12-24T00:00:00"/>
        <d v="2019-12-25T00:00:00"/>
        <d v="2019-12-26T00:00:00"/>
        <d v="2019-12-27T00:00:00"/>
        <d v="2019-12-28T00:00:00"/>
        <d v="2019-12-29T00:00:00"/>
        <d v="2019-12-30T00:00:00"/>
        <d v="2019-12-31T00:00:00"/>
      </sharedItems>
      <fieldGroup par="13" base="1">
        <rangePr groupBy="days" startDate="2019-01-01T00:00:00" endDate="2020-01-01T00:00:00"/>
        <groupItems count="368">
          <s v="&lt;01.01.2019"/>
          <s v="01. Jan"/>
          <s v="02. Jan"/>
          <s v="03. Jan"/>
          <s v="04. Jan"/>
          <s v="05. Jan"/>
          <s v="06. Jan"/>
          <s v="07. Jan"/>
          <s v="08. Jan"/>
          <s v="09. Jan"/>
          <s v="10. Jan"/>
          <s v="11. Jan"/>
          <s v="12. Jan"/>
          <s v="13. Jan"/>
          <s v="14. Jan"/>
          <s v="15. Jan"/>
          <s v="16. Jan"/>
          <s v="17. Jan"/>
          <s v="18. Jan"/>
          <s v="19. Jan"/>
          <s v="20. Jan"/>
          <s v="21. Jan"/>
          <s v="22. Jan"/>
          <s v="23. Jan"/>
          <s v="24. Jan"/>
          <s v="25. Jan"/>
          <s v="26. Jan"/>
          <s v="27. Jan"/>
          <s v="28. Jan"/>
          <s v="29. Jan"/>
          <s v="30. Jan"/>
          <s v="31. Jan"/>
          <s v="01. Feb"/>
          <s v="02. Feb"/>
          <s v="03. Feb"/>
          <s v="04. Feb"/>
          <s v="05. Feb"/>
          <s v="06. Feb"/>
          <s v="07. Feb"/>
          <s v="08. Feb"/>
          <s v="09. Feb"/>
          <s v="10. Feb"/>
          <s v="11. Feb"/>
          <s v="12. Feb"/>
          <s v="13. Feb"/>
          <s v="14. Feb"/>
          <s v="15. Feb"/>
          <s v="16. Feb"/>
          <s v="17. Feb"/>
          <s v="18. Feb"/>
          <s v="19. Feb"/>
          <s v="20. Feb"/>
          <s v="21. Feb"/>
          <s v="22. Feb"/>
          <s v="23. Feb"/>
          <s v="24. Feb"/>
          <s v="25. Feb"/>
          <s v="26. Feb"/>
          <s v="27. Feb"/>
          <s v="28. Feb"/>
          <s v="29. Feb"/>
          <s v="01. Mrz"/>
          <s v="02. Mrz"/>
          <s v="03. Mrz"/>
          <s v="04. Mrz"/>
          <s v="05. Mrz"/>
          <s v="06. Mrz"/>
          <s v="07. Mrz"/>
          <s v="08. Mrz"/>
          <s v="09. Mrz"/>
          <s v="10. Mrz"/>
          <s v="11. Mrz"/>
          <s v="12. Mrz"/>
          <s v="13. Mrz"/>
          <s v="14. Mrz"/>
          <s v="15. Mrz"/>
          <s v="16. Mrz"/>
          <s v="17. Mrz"/>
          <s v="18. Mrz"/>
          <s v="19. Mrz"/>
          <s v="20. Mrz"/>
          <s v="21. Mrz"/>
          <s v="22. Mrz"/>
          <s v="23. Mrz"/>
          <s v="24. Mrz"/>
          <s v="25. Mrz"/>
          <s v="26. Mrz"/>
          <s v="27. Mrz"/>
          <s v="28. Mrz"/>
          <s v="29. Mrz"/>
          <s v="30. Mrz"/>
          <s v="31. Mrz"/>
          <s v="01. Apr"/>
          <s v="02. Apr"/>
          <s v="03. Apr"/>
          <s v="04. Apr"/>
          <s v="05. Apr"/>
          <s v="06. Apr"/>
          <s v="07. Apr"/>
          <s v="08. Apr"/>
          <s v="09. Apr"/>
          <s v="10. Apr"/>
          <s v="11. Apr"/>
          <s v="12. Apr"/>
          <s v="13. Apr"/>
          <s v="14. Apr"/>
          <s v="15. Apr"/>
          <s v="16. Apr"/>
          <s v="17. Apr"/>
          <s v="18. Apr"/>
          <s v="19. Apr"/>
          <s v="20. Apr"/>
          <s v="21. Apr"/>
          <s v="22. Apr"/>
          <s v="23. Apr"/>
          <s v="24. Apr"/>
          <s v="25. Apr"/>
          <s v="26. Apr"/>
          <s v="27. Apr"/>
          <s v="28. Apr"/>
          <s v="29. Apr"/>
          <s v="30. Apr"/>
          <s v="01. Mai"/>
          <s v="02. Mai"/>
          <s v="03. Mai"/>
          <s v="04. Mai"/>
          <s v="05. Mai"/>
          <s v="06. Mai"/>
          <s v="07. Mai"/>
          <s v="08. Mai"/>
          <s v="09. Mai"/>
          <s v="10. Mai"/>
          <s v="11. Mai"/>
          <s v="12. Mai"/>
          <s v="13. Mai"/>
          <s v="14. Mai"/>
          <s v="15. Mai"/>
          <s v="16. Mai"/>
          <s v="17. Mai"/>
          <s v="18. Mai"/>
          <s v="19. Mai"/>
          <s v="20. Mai"/>
          <s v="21. Mai"/>
          <s v="22. Mai"/>
          <s v="23. Mai"/>
          <s v="24. Mai"/>
          <s v="25. Mai"/>
          <s v="26. Mai"/>
          <s v="27. Mai"/>
          <s v="28. Mai"/>
          <s v="29. Mai"/>
          <s v="30. Mai"/>
          <s v="31. Mai"/>
          <s v="01. Jun"/>
          <s v="02. Jun"/>
          <s v="03. Jun"/>
          <s v="04. Jun"/>
          <s v="05. Jun"/>
          <s v="06. Jun"/>
          <s v="07. Jun"/>
          <s v="08. Jun"/>
          <s v="09. Jun"/>
          <s v="10. Jun"/>
          <s v="11. Jun"/>
          <s v="12. Jun"/>
          <s v="13. Jun"/>
          <s v="14. Jun"/>
          <s v="15. Jun"/>
          <s v="16. Jun"/>
          <s v="17. Jun"/>
          <s v="18. Jun"/>
          <s v="19. Jun"/>
          <s v="20. Jun"/>
          <s v="21. Jun"/>
          <s v="22. Jun"/>
          <s v="23. Jun"/>
          <s v="24. Jun"/>
          <s v="25. Jun"/>
          <s v="26. Jun"/>
          <s v="27. Jun"/>
          <s v="28. Jun"/>
          <s v="29. Jun"/>
          <s v="30. Jun"/>
          <s v="01. Jul"/>
          <s v="02. Jul"/>
          <s v="03. Jul"/>
          <s v="04. Jul"/>
          <s v="05. Jul"/>
          <s v="06. Jul"/>
          <s v="07. Jul"/>
          <s v="08. Jul"/>
          <s v="09. Jul"/>
          <s v="10. Jul"/>
          <s v="11. Jul"/>
          <s v="12. Jul"/>
          <s v="13. Jul"/>
          <s v="14. Jul"/>
          <s v="15. Jul"/>
          <s v="16. Jul"/>
          <s v="17. Jul"/>
          <s v="18. Jul"/>
          <s v="19. Jul"/>
          <s v="20. Jul"/>
          <s v="21. Jul"/>
          <s v="22. Jul"/>
          <s v="23. Jul"/>
          <s v="24. Jul"/>
          <s v="25. Jul"/>
          <s v="26. Jul"/>
          <s v="27. Jul"/>
          <s v="28. Jul"/>
          <s v="29. Jul"/>
          <s v="30. Jul"/>
          <s v="31. Jul"/>
          <s v="01. Aug"/>
          <s v="02. Aug"/>
          <s v="03. Aug"/>
          <s v="04. Aug"/>
          <s v="05. Aug"/>
          <s v="06. Aug"/>
          <s v="07. Aug"/>
          <s v="08. Aug"/>
          <s v="09. Aug"/>
          <s v="10. Aug"/>
          <s v="11. Aug"/>
          <s v="12. Aug"/>
          <s v="13. Aug"/>
          <s v="14. Aug"/>
          <s v="15. Aug"/>
          <s v="16. Aug"/>
          <s v="17. Aug"/>
          <s v="18. Aug"/>
          <s v="19. Aug"/>
          <s v="20. Aug"/>
          <s v="21. Aug"/>
          <s v="22. Aug"/>
          <s v="23. Aug"/>
          <s v="24. Aug"/>
          <s v="25. Aug"/>
          <s v="26. Aug"/>
          <s v="27. Aug"/>
          <s v="28. Aug"/>
          <s v="29. Aug"/>
          <s v="30. Aug"/>
          <s v="31. Aug"/>
          <s v="01. Sep"/>
          <s v="02. Sep"/>
          <s v="03. Sep"/>
          <s v="04. Sep"/>
          <s v="05. Sep"/>
          <s v="06. Sep"/>
          <s v="07. Sep"/>
          <s v="08. Sep"/>
          <s v="09. Sep"/>
          <s v="10. Sep"/>
          <s v="11. Sep"/>
          <s v="12. Sep"/>
          <s v="13. Sep"/>
          <s v="14. Sep"/>
          <s v="15. Sep"/>
          <s v="16. Sep"/>
          <s v="17. Sep"/>
          <s v="18. Sep"/>
          <s v="19. Sep"/>
          <s v="20. Sep"/>
          <s v="21. Sep"/>
          <s v="22. Sep"/>
          <s v="23. Sep"/>
          <s v="24. Sep"/>
          <s v="25. Sep"/>
          <s v="26. Sep"/>
          <s v="27. Sep"/>
          <s v="28. Sep"/>
          <s v="29. Sep"/>
          <s v="30. Sep"/>
          <s v="01. Okt"/>
          <s v="02. Okt"/>
          <s v="03. Okt"/>
          <s v="04. Okt"/>
          <s v="05. Okt"/>
          <s v="06. Okt"/>
          <s v="07. Okt"/>
          <s v="08. Okt"/>
          <s v="09. Okt"/>
          <s v="10. Okt"/>
          <s v="11. Okt"/>
          <s v="12. Okt"/>
          <s v="13. Okt"/>
          <s v="14. Okt"/>
          <s v="15. Okt"/>
          <s v="16. Okt"/>
          <s v="17. Okt"/>
          <s v="18. Okt"/>
          <s v="19. Okt"/>
          <s v="20. Okt"/>
          <s v="21. Okt"/>
          <s v="22. Okt"/>
          <s v="23. Okt"/>
          <s v="24. Okt"/>
          <s v="25. Okt"/>
          <s v="26. Okt"/>
          <s v="27. Okt"/>
          <s v="28. Okt"/>
          <s v="29. Okt"/>
          <s v="30. Okt"/>
          <s v="31. Okt"/>
          <s v="01. Nov"/>
          <s v="02. Nov"/>
          <s v="03. Nov"/>
          <s v="04. Nov"/>
          <s v="05. Nov"/>
          <s v="06. Nov"/>
          <s v="07. Nov"/>
          <s v="08. Nov"/>
          <s v="09. Nov"/>
          <s v="10. Nov"/>
          <s v="11. Nov"/>
          <s v="12. Nov"/>
          <s v="13. Nov"/>
          <s v="14. Nov"/>
          <s v="15. Nov"/>
          <s v="16. Nov"/>
          <s v="17. Nov"/>
          <s v="18. Nov"/>
          <s v="19. Nov"/>
          <s v="20. Nov"/>
          <s v="21. Nov"/>
          <s v="22. Nov"/>
          <s v="23. Nov"/>
          <s v="24. Nov"/>
          <s v="25. Nov"/>
          <s v="26. Nov"/>
          <s v="27. Nov"/>
          <s v="28. Nov"/>
          <s v="29. Nov"/>
          <s v="30. Nov"/>
          <s v="01. Dez"/>
          <s v="02. Dez"/>
          <s v="03. Dez"/>
          <s v="04. Dez"/>
          <s v="05. Dez"/>
          <s v="06. Dez"/>
          <s v="07. Dez"/>
          <s v="08. Dez"/>
          <s v="09. Dez"/>
          <s v="10. Dez"/>
          <s v="11. Dez"/>
          <s v="12. Dez"/>
          <s v="13. Dez"/>
          <s v="14. Dez"/>
          <s v="15. Dez"/>
          <s v="16. Dez"/>
          <s v="17. Dez"/>
          <s v="18. Dez"/>
          <s v="19. Dez"/>
          <s v="20. Dez"/>
          <s v="21. Dez"/>
          <s v="22. Dez"/>
          <s v="23. Dez"/>
          <s v="24. Dez"/>
          <s v="25. Dez"/>
          <s v="26. Dez"/>
          <s v="27. Dez"/>
          <s v="28. Dez"/>
          <s v="29. Dez"/>
          <s v="30. Dez"/>
          <s v="31. Dez"/>
          <s v="&gt;01.01.2020"/>
        </groupItems>
      </fieldGroup>
    </cacheField>
    <cacheField name="Produkt" numFmtId="0">
      <sharedItems containsBlank="1" count="7">
        <s v="A"/>
        <s v="B"/>
        <s v="C"/>
        <s v="D"/>
        <s v="E"/>
        <s v="F"/>
        <m/>
      </sharedItems>
    </cacheField>
    <cacheField name="Land" numFmtId="0">
      <sharedItems containsBlank="1" count="11">
        <s v="Deutschland"/>
        <s v="Luxemburg"/>
        <s v="Italia"/>
        <s v="Frankreich"/>
        <s v="Österreich"/>
        <s v="Schweiz"/>
        <s v="Kroatien"/>
        <s v="Polen"/>
        <s v="Belgien"/>
        <s v="Niederlande"/>
        <m/>
      </sharedItems>
    </cacheField>
    <cacheField name="Umsatz IST" numFmtId="0">
      <sharedItems containsString="0" containsBlank="1" containsNumber="1" containsInteger="1" minValue="1037" maxValue="9997"/>
    </cacheField>
    <cacheField name="Umsatz Plan" numFmtId="0">
      <sharedItems containsString="0" containsBlank="1" containsNumber="1" containsInteger="1" minValue="1019" maxValue="9956"/>
    </cacheField>
    <cacheField name="Kunde" numFmtId="0">
      <sharedItems containsBlank="1" count="7">
        <s v="Meyer Ag"/>
        <s v="Wellna Pumpen GmbH"/>
        <s v="Cwaka Brennerei GmBH"/>
        <s v="Peischl Marketing"/>
        <s v="Werthwein Design"/>
        <s v="Mesmer Weinbau AG"/>
        <m/>
      </sharedItems>
    </cacheField>
    <cacheField name="Liefertermintreue" numFmtId="0">
      <sharedItems containsBlank="1" count="3">
        <s v="in verzug"/>
        <s v="pünktlich"/>
        <m/>
      </sharedItems>
    </cacheField>
    <cacheField name="Retoure" numFmtId="0">
      <sharedItems containsBlank="1" count="3">
        <s v="nein"/>
        <s v="ja"/>
        <m/>
      </sharedItems>
    </cacheField>
    <cacheField name="Kundenzufriedenheit" numFmtId="0">
      <sharedItems containsBlank="1" count="6">
        <s v="Sehr zufrieden"/>
        <s v="Zufrieden"/>
        <s v="Sehr unzufrieden"/>
        <s v="Unzufrieden"/>
        <s v="Neutral"/>
        <m/>
      </sharedItems>
    </cacheField>
    <cacheField name="Standort" numFmtId="0">
      <sharedItems containsBlank="1" count="5">
        <m/>
        <s v="Frankfurt"/>
        <s v="Mannheim"/>
        <s v="Stuttgart"/>
        <s v="München"/>
      </sharedItems>
    </cacheField>
    <cacheField name="Mitarbeiter (M)" numFmtId="0">
      <sharedItems containsString="0" containsBlank="1" containsNumber="1" containsInteger="1" minValue="2" maxValue="20" count="13">
        <m/>
        <n v="8"/>
        <n v="9"/>
        <n v="10"/>
        <n v="7"/>
        <n v="6"/>
        <n v="12"/>
        <n v="13"/>
        <n v="14"/>
        <n v="15"/>
        <n v="20"/>
        <n v="4"/>
        <n v="2"/>
      </sharedItems>
    </cacheField>
    <cacheField name="Mitarbeiter (F)" numFmtId="0">
      <sharedItems containsString="0" containsBlank="1" containsNumber="1" containsInteger="1" minValue="4" maxValue="19" count="12">
        <m/>
        <n v="4"/>
        <n v="5"/>
        <n v="6"/>
        <n v="8"/>
        <n v="12"/>
        <n v="13"/>
        <n v="14"/>
        <n v="16"/>
        <n v="18"/>
        <n v="19"/>
        <n v="10"/>
      </sharedItems>
    </cacheField>
    <cacheField name="Monate" numFmtId="0" databaseField="0">
      <fieldGroup base="1">
        <rangePr groupBy="months" startDate="2019-01-01T00:00:00" endDate="2020-01-01T00:00:00"/>
        <groupItems count="14">
          <s v="&lt;01.01.2019"/>
          <s v="Jan"/>
          <s v="Feb"/>
          <s v="Mrz"/>
          <s v="Apr"/>
          <s v="Mai"/>
          <s v="Jun"/>
          <s v="Jul"/>
          <s v="Aug"/>
          <s v="Sep"/>
          <s v="Okt"/>
          <s v="Nov"/>
          <s v="Dez"/>
          <s v="&gt;01.01.2020"/>
        </groupItems>
      </fieldGroup>
    </cacheField>
  </cacheFields>
  <extLst>
    <ext xmlns:x14="http://schemas.microsoft.com/office/spreadsheetml/2009/9/main" uri="{725AE2AE-9491-48be-B2B4-4EB974FC3084}">
      <x14:pivotCacheDefinition pivotCacheId="70864073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3">
  <r>
    <s v="F/P/K"/>
    <x v="0"/>
    <x v="0"/>
    <x v="0"/>
    <n v="2853"/>
    <n v="7685"/>
    <x v="0"/>
    <x v="0"/>
    <x v="0"/>
    <x v="0"/>
    <x v="0"/>
    <x v="0"/>
    <x v="0"/>
  </r>
  <r>
    <s v="F/P/K"/>
    <x v="1"/>
    <x v="1"/>
    <x v="1"/>
    <n v="5749"/>
    <n v="5254"/>
    <x v="1"/>
    <x v="1"/>
    <x v="0"/>
    <x v="0"/>
    <x v="0"/>
    <x v="0"/>
    <x v="0"/>
  </r>
  <r>
    <s v="F/P/K"/>
    <x v="2"/>
    <x v="2"/>
    <x v="2"/>
    <n v="1228"/>
    <n v="8024"/>
    <x v="2"/>
    <x v="0"/>
    <x v="0"/>
    <x v="0"/>
    <x v="0"/>
    <x v="0"/>
    <x v="0"/>
  </r>
  <r>
    <s v="F/P/K"/>
    <x v="3"/>
    <x v="3"/>
    <x v="3"/>
    <n v="2828"/>
    <n v="1514"/>
    <x v="3"/>
    <x v="0"/>
    <x v="0"/>
    <x v="0"/>
    <x v="0"/>
    <x v="0"/>
    <x v="0"/>
  </r>
  <r>
    <s v="F/P/K"/>
    <x v="4"/>
    <x v="4"/>
    <x v="4"/>
    <n v="7574"/>
    <n v="7098"/>
    <x v="4"/>
    <x v="0"/>
    <x v="0"/>
    <x v="1"/>
    <x v="0"/>
    <x v="0"/>
    <x v="0"/>
  </r>
  <r>
    <s v="F/P/K"/>
    <x v="5"/>
    <x v="5"/>
    <x v="5"/>
    <n v="4090"/>
    <n v="5219"/>
    <x v="5"/>
    <x v="0"/>
    <x v="0"/>
    <x v="1"/>
    <x v="0"/>
    <x v="0"/>
    <x v="0"/>
  </r>
  <r>
    <s v="F/P/K"/>
    <x v="6"/>
    <x v="0"/>
    <x v="6"/>
    <n v="3898"/>
    <n v="3055"/>
    <x v="0"/>
    <x v="0"/>
    <x v="0"/>
    <x v="1"/>
    <x v="0"/>
    <x v="0"/>
    <x v="0"/>
  </r>
  <r>
    <s v="F/P/K"/>
    <x v="7"/>
    <x v="1"/>
    <x v="7"/>
    <n v="7270"/>
    <n v="2253"/>
    <x v="1"/>
    <x v="1"/>
    <x v="0"/>
    <x v="1"/>
    <x v="0"/>
    <x v="0"/>
    <x v="0"/>
  </r>
  <r>
    <s v="F/P/K"/>
    <x v="8"/>
    <x v="2"/>
    <x v="8"/>
    <n v="1367"/>
    <n v="6540"/>
    <x v="2"/>
    <x v="0"/>
    <x v="0"/>
    <x v="1"/>
    <x v="0"/>
    <x v="0"/>
    <x v="0"/>
  </r>
  <r>
    <s v="F/P/K"/>
    <x v="9"/>
    <x v="3"/>
    <x v="9"/>
    <n v="6510"/>
    <n v="8082"/>
    <x v="3"/>
    <x v="0"/>
    <x v="0"/>
    <x v="1"/>
    <x v="0"/>
    <x v="0"/>
    <x v="0"/>
  </r>
  <r>
    <s v="F/P/K"/>
    <x v="10"/>
    <x v="4"/>
    <x v="0"/>
    <n v="3287"/>
    <n v="5061"/>
    <x v="4"/>
    <x v="0"/>
    <x v="0"/>
    <x v="1"/>
    <x v="0"/>
    <x v="0"/>
    <x v="0"/>
  </r>
  <r>
    <s v="F/P/K"/>
    <x v="11"/>
    <x v="5"/>
    <x v="1"/>
    <n v="1487"/>
    <n v="7989"/>
    <x v="5"/>
    <x v="0"/>
    <x v="0"/>
    <x v="1"/>
    <x v="0"/>
    <x v="0"/>
    <x v="0"/>
  </r>
  <r>
    <s v="F/P/K"/>
    <x v="12"/>
    <x v="0"/>
    <x v="2"/>
    <n v="8380"/>
    <n v="9383"/>
    <x v="0"/>
    <x v="0"/>
    <x v="0"/>
    <x v="1"/>
    <x v="0"/>
    <x v="0"/>
    <x v="0"/>
  </r>
  <r>
    <s v="F/P/K"/>
    <x v="13"/>
    <x v="1"/>
    <x v="3"/>
    <n v="7243"/>
    <n v="5566"/>
    <x v="1"/>
    <x v="0"/>
    <x v="0"/>
    <x v="1"/>
    <x v="0"/>
    <x v="0"/>
    <x v="0"/>
  </r>
  <r>
    <s v="F/P/K"/>
    <x v="14"/>
    <x v="2"/>
    <x v="4"/>
    <n v="7458"/>
    <n v="5704"/>
    <x v="2"/>
    <x v="0"/>
    <x v="0"/>
    <x v="1"/>
    <x v="0"/>
    <x v="0"/>
    <x v="0"/>
  </r>
  <r>
    <s v="F/P/K"/>
    <x v="15"/>
    <x v="3"/>
    <x v="5"/>
    <n v="8405"/>
    <n v="5976"/>
    <x v="3"/>
    <x v="0"/>
    <x v="0"/>
    <x v="1"/>
    <x v="0"/>
    <x v="0"/>
    <x v="0"/>
  </r>
  <r>
    <s v="F/P/K"/>
    <x v="16"/>
    <x v="4"/>
    <x v="6"/>
    <n v="4645"/>
    <n v="3832"/>
    <x v="4"/>
    <x v="0"/>
    <x v="0"/>
    <x v="1"/>
    <x v="0"/>
    <x v="0"/>
    <x v="0"/>
  </r>
  <r>
    <s v="F/P/K"/>
    <x v="17"/>
    <x v="5"/>
    <x v="7"/>
    <n v="5111"/>
    <n v="7479"/>
    <x v="5"/>
    <x v="1"/>
    <x v="0"/>
    <x v="0"/>
    <x v="0"/>
    <x v="0"/>
    <x v="0"/>
  </r>
  <r>
    <s v="F/P/K"/>
    <x v="18"/>
    <x v="0"/>
    <x v="8"/>
    <n v="4466"/>
    <n v="1169"/>
    <x v="0"/>
    <x v="1"/>
    <x v="0"/>
    <x v="0"/>
    <x v="0"/>
    <x v="0"/>
    <x v="0"/>
  </r>
  <r>
    <s v="F/P/K"/>
    <x v="19"/>
    <x v="1"/>
    <x v="9"/>
    <n v="6718"/>
    <n v="8652"/>
    <x v="1"/>
    <x v="0"/>
    <x v="0"/>
    <x v="0"/>
    <x v="0"/>
    <x v="0"/>
    <x v="0"/>
  </r>
  <r>
    <s v="F/P/K"/>
    <x v="20"/>
    <x v="2"/>
    <x v="0"/>
    <n v="6653"/>
    <n v="4940"/>
    <x v="2"/>
    <x v="0"/>
    <x v="0"/>
    <x v="0"/>
    <x v="0"/>
    <x v="0"/>
    <x v="0"/>
  </r>
  <r>
    <s v="F/P/K"/>
    <x v="21"/>
    <x v="3"/>
    <x v="1"/>
    <n v="6956"/>
    <n v="2238"/>
    <x v="3"/>
    <x v="0"/>
    <x v="0"/>
    <x v="0"/>
    <x v="0"/>
    <x v="0"/>
    <x v="0"/>
  </r>
  <r>
    <s v="F/P/K"/>
    <x v="22"/>
    <x v="4"/>
    <x v="2"/>
    <n v="6163"/>
    <n v="9682"/>
    <x v="4"/>
    <x v="0"/>
    <x v="0"/>
    <x v="0"/>
    <x v="0"/>
    <x v="0"/>
    <x v="0"/>
  </r>
  <r>
    <s v="F/P/K"/>
    <x v="23"/>
    <x v="5"/>
    <x v="3"/>
    <n v="4221"/>
    <n v="4331"/>
    <x v="5"/>
    <x v="0"/>
    <x v="0"/>
    <x v="1"/>
    <x v="0"/>
    <x v="0"/>
    <x v="0"/>
  </r>
  <r>
    <s v="F/P/K"/>
    <x v="24"/>
    <x v="0"/>
    <x v="4"/>
    <n v="5650"/>
    <n v="6172"/>
    <x v="0"/>
    <x v="0"/>
    <x v="0"/>
    <x v="2"/>
    <x v="0"/>
    <x v="0"/>
    <x v="0"/>
  </r>
  <r>
    <s v="F/P/K"/>
    <x v="25"/>
    <x v="1"/>
    <x v="5"/>
    <n v="7934"/>
    <n v="1518"/>
    <x v="1"/>
    <x v="0"/>
    <x v="0"/>
    <x v="1"/>
    <x v="0"/>
    <x v="0"/>
    <x v="0"/>
  </r>
  <r>
    <s v="F/P/K"/>
    <x v="26"/>
    <x v="2"/>
    <x v="6"/>
    <n v="2913"/>
    <n v="1868"/>
    <x v="2"/>
    <x v="0"/>
    <x v="0"/>
    <x v="2"/>
    <x v="0"/>
    <x v="0"/>
    <x v="0"/>
  </r>
  <r>
    <s v="F/P/K"/>
    <x v="27"/>
    <x v="3"/>
    <x v="7"/>
    <n v="5123"/>
    <n v="1083"/>
    <x v="3"/>
    <x v="0"/>
    <x v="0"/>
    <x v="2"/>
    <x v="0"/>
    <x v="0"/>
    <x v="0"/>
  </r>
  <r>
    <s v="F/P/K"/>
    <x v="28"/>
    <x v="4"/>
    <x v="8"/>
    <n v="1560"/>
    <n v="6151"/>
    <x v="4"/>
    <x v="1"/>
    <x v="0"/>
    <x v="1"/>
    <x v="0"/>
    <x v="0"/>
    <x v="0"/>
  </r>
  <r>
    <s v="F/P/K"/>
    <x v="29"/>
    <x v="5"/>
    <x v="9"/>
    <n v="1665"/>
    <n v="9405"/>
    <x v="5"/>
    <x v="1"/>
    <x v="0"/>
    <x v="2"/>
    <x v="0"/>
    <x v="0"/>
    <x v="0"/>
  </r>
  <r>
    <s v="F/P/K"/>
    <x v="30"/>
    <x v="0"/>
    <x v="0"/>
    <n v="2414"/>
    <n v="8925"/>
    <x v="0"/>
    <x v="1"/>
    <x v="0"/>
    <x v="1"/>
    <x v="0"/>
    <x v="0"/>
    <x v="0"/>
  </r>
  <r>
    <s v="F/P/K"/>
    <x v="31"/>
    <x v="1"/>
    <x v="1"/>
    <n v="9405"/>
    <n v="3264"/>
    <x v="1"/>
    <x v="1"/>
    <x v="0"/>
    <x v="2"/>
    <x v="0"/>
    <x v="0"/>
    <x v="0"/>
  </r>
  <r>
    <s v="F/P/K"/>
    <x v="32"/>
    <x v="2"/>
    <x v="2"/>
    <n v="9487"/>
    <n v="3951"/>
    <x v="2"/>
    <x v="1"/>
    <x v="0"/>
    <x v="1"/>
    <x v="0"/>
    <x v="0"/>
    <x v="0"/>
  </r>
  <r>
    <s v="F/P/K"/>
    <x v="33"/>
    <x v="3"/>
    <x v="3"/>
    <n v="4611"/>
    <n v="6132"/>
    <x v="3"/>
    <x v="1"/>
    <x v="0"/>
    <x v="0"/>
    <x v="0"/>
    <x v="0"/>
    <x v="0"/>
  </r>
  <r>
    <s v="F/P/K"/>
    <x v="34"/>
    <x v="4"/>
    <x v="4"/>
    <n v="3298"/>
    <n v="2763"/>
    <x v="4"/>
    <x v="1"/>
    <x v="0"/>
    <x v="0"/>
    <x v="0"/>
    <x v="0"/>
    <x v="0"/>
  </r>
  <r>
    <s v="F/P/K"/>
    <x v="35"/>
    <x v="5"/>
    <x v="5"/>
    <n v="1618"/>
    <n v="4727"/>
    <x v="5"/>
    <x v="1"/>
    <x v="0"/>
    <x v="0"/>
    <x v="0"/>
    <x v="0"/>
    <x v="0"/>
  </r>
  <r>
    <s v="F/P/K"/>
    <x v="36"/>
    <x v="0"/>
    <x v="6"/>
    <n v="9144"/>
    <n v="7157"/>
    <x v="0"/>
    <x v="1"/>
    <x v="0"/>
    <x v="0"/>
    <x v="0"/>
    <x v="0"/>
    <x v="0"/>
  </r>
  <r>
    <s v="F/P/K"/>
    <x v="37"/>
    <x v="1"/>
    <x v="7"/>
    <n v="7343"/>
    <n v="7652"/>
    <x v="1"/>
    <x v="1"/>
    <x v="0"/>
    <x v="0"/>
    <x v="0"/>
    <x v="0"/>
    <x v="0"/>
  </r>
  <r>
    <s v="F/P/K"/>
    <x v="38"/>
    <x v="2"/>
    <x v="8"/>
    <n v="8729"/>
    <n v="4289"/>
    <x v="2"/>
    <x v="1"/>
    <x v="0"/>
    <x v="1"/>
    <x v="0"/>
    <x v="0"/>
    <x v="0"/>
  </r>
  <r>
    <s v="F/P/K"/>
    <x v="39"/>
    <x v="3"/>
    <x v="9"/>
    <n v="7687"/>
    <n v="5912"/>
    <x v="3"/>
    <x v="1"/>
    <x v="0"/>
    <x v="1"/>
    <x v="0"/>
    <x v="0"/>
    <x v="0"/>
  </r>
  <r>
    <s v="F/P/K"/>
    <x v="40"/>
    <x v="4"/>
    <x v="0"/>
    <n v="5271"/>
    <n v="9311"/>
    <x v="4"/>
    <x v="1"/>
    <x v="0"/>
    <x v="2"/>
    <x v="0"/>
    <x v="0"/>
    <x v="0"/>
  </r>
  <r>
    <s v="F/P/K"/>
    <x v="41"/>
    <x v="5"/>
    <x v="1"/>
    <n v="9674"/>
    <n v="5790"/>
    <x v="5"/>
    <x v="1"/>
    <x v="0"/>
    <x v="1"/>
    <x v="0"/>
    <x v="0"/>
    <x v="0"/>
  </r>
  <r>
    <s v="F/P/K"/>
    <x v="42"/>
    <x v="0"/>
    <x v="2"/>
    <n v="9200"/>
    <n v="8513"/>
    <x v="0"/>
    <x v="1"/>
    <x v="0"/>
    <x v="1"/>
    <x v="0"/>
    <x v="0"/>
    <x v="0"/>
  </r>
  <r>
    <s v="F/P/K"/>
    <x v="43"/>
    <x v="1"/>
    <x v="3"/>
    <n v="4814"/>
    <n v="6398"/>
    <x v="1"/>
    <x v="1"/>
    <x v="0"/>
    <x v="2"/>
    <x v="0"/>
    <x v="0"/>
    <x v="0"/>
  </r>
  <r>
    <s v="F/P/K"/>
    <x v="44"/>
    <x v="2"/>
    <x v="4"/>
    <n v="3715"/>
    <n v="5416"/>
    <x v="2"/>
    <x v="1"/>
    <x v="0"/>
    <x v="1"/>
    <x v="0"/>
    <x v="0"/>
    <x v="0"/>
  </r>
  <r>
    <s v="F/P/K"/>
    <x v="45"/>
    <x v="3"/>
    <x v="5"/>
    <n v="9351"/>
    <n v="4230"/>
    <x v="3"/>
    <x v="1"/>
    <x v="0"/>
    <x v="2"/>
    <x v="0"/>
    <x v="0"/>
    <x v="0"/>
  </r>
  <r>
    <s v="F/P/K"/>
    <x v="46"/>
    <x v="4"/>
    <x v="6"/>
    <n v="3054"/>
    <n v="2150"/>
    <x v="4"/>
    <x v="1"/>
    <x v="0"/>
    <x v="2"/>
    <x v="0"/>
    <x v="0"/>
    <x v="0"/>
  </r>
  <r>
    <s v="F/P/K"/>
    <x v="47"/>
    <x v="5"/>
    <x v="7"/>
    <n v="7590"/>
    <n v="4904"/>
    <x v="5"/>
    <x v="1"/>
    <x v="0"/>
    <x v="3"/>
    <x v="0"/>
    <x v="0"/>
    <x v="0"/>
  </r>
  <r>
    <s v="F/P/K"/>
    <x v="48"/>
    <x v="0"/>
    <x v="8"/>
    <n v="5788"/>
    <n v="6365"/>
    <x v="0"/>
    <x v="1"/>
    <x v="0"/>
    <x v="3"/>
    <x v="0"/>
    <x v="0"/>
    <x v="0"/>
  </r>
  <r>
    <s v="F/P/K"/>
    <x v="49"/>
    <x v="1"/>
    <x v="9"/>
    <n v="3911"/>
    <n v="5233"/>
    <x v="1"/>
    <x v="0"/>
    <x v="0"/>
    <x v="1"/>
    <x v="0"/>
    <x v="0"/>
    <x v="0"/>
  </r>
  <r>
    <s v="F/P/K"/>
    <x v="50"/>
    <x v="2"/>
    <x v="0"/>
    <n v="4824"/>
    <n v="7636"/>
    <x v="2"/>
    <x v="0"/>
    <x v="0"/>
    <x v="2"/>
    <x v="0"/>
    <x v="0"/>
    <x v="0"/>
  </r>
  <r>
    <s v="F/P/K"/>
    <x v="51"/>
    <x v="3"/>
    <x v="1"/>
    <n v="5642"/>
    <n v="3314"/>
    <x v="3"/>
    <x v="0"/>
    <x v="0"/>
    <x v="3"/>
    <x v="0"/>
    <x v="0"/>
    <x v="0"/>
  </r>
  <r>
    <s v="F/P/K"/>
    <x v="52"/>
    <x v="4"/>
    <x v="2"/>
    <n v="3253"/>
    <n v="3611"/>
    <x v="4"/>
    <x v="0"/>
    <x v="0"/>
    <x v="2"/>
    <x v="0"/>
    <x v="0"/>
    <x v="0"/>
  </r>
  <r>
    <s v="F/P/K"/>
    <x v="53"/>
    <x v="5"/>
    <x v="3"/>
    <n v="8725"/>
    <n v="5174"/>
    <x v="5"/>
    <x v="1"/>
    <x v="0"/>
    <x v="0"/>
    <x v="0"/>
    <x v="0"/>
    <x v="0"/>
  </r>
  <r>
    <s v="F/P/K"/>
    <x v="54"/>
    <x v="0"/>
    <x v="4"/>
    <n v="1086"/>
    <n v="6916"/>
    <x v="0"/>
    <x v="0"/>
    <x v="0"/>
    <x v="0"/>
    <x v="0"/>
    <x v="0"/>
    <x v="0"/>
  </r>
  <r>
    <s v="F/P/K"/>
    <x v="55"/>
    <x v="1"/>
    <x v="5"/>
    <n v="3789"/>
    <n v="3418"/>
    <x v="1"/>
    <x v="0"/>
    <x v="0"/>
    <x v="0"/>
    <x v="0"/>
    <x v="0"/>
    <x v="0"/>
  </r>
  <r>
    <s v="F/P/K"/>
    <x v="56"/>
    <x v="2"/>
    <x v="6"/>
    <n v="8038"/>
    <n v="5157"/>
    <x v="2"/>
    <x v="0"/>
    <x v="0"/>
    <x v="0"/>
    <x v="0"/>
    <x v="0"/>
    <x v="0"/>
  </r>
  <r>
    <s v="F/P/K"/>
    <x v="57"/>
    <x v="3"/>
    <x v="7"/>
    <n v="5666"/>
    <n v="4259"/>
    <x v="3"/>
    <x v="0"/>
    <x v="0"/>
    <x v="0"/>
    <x v="0"/>
    <x v="0"/>
    <x v="0"/>
  </r>
  <r>
    <s v="F/P/K"/>
    <x v="58"/>
    <x v="4"/>
    <x v="8"/>
    <n v="2189"/>
    <n v="9185"/>
    <x v="4"/>
    <x v="0"/>
    <x v="0"/>
    <x v="0"/>
    <x v="0"/>
    <x v="0"/>
    <x v="0"/>
  </r>
  <r>
    <s v="F/P/K"/>
    <x v="59"/>
    <x v="5"/>
    <x v="9"/>
    <n v="7349"/>
    <n v="7745"/>
    <x v="5"/>
    <x v="0"/>
    <x v="0"/>
    <x v="2"/>
    <x v="0"/>
    <x v="0"/>
    <x v="0"/>
  </r>
  <r>
    <s v="F/P/K"/>
    <x v="60"/>
    <x v="0"/>
    <x v="0"/>
    <n v="2199"/>
    <n v="6401"/>
    <x v="0"/>
    <x v="1"/>
    <x v="0"/>
    <x v="2"/>
    <x v="0"/>
    <x v="0"/>
    <x v="0"/>
  </r>
  <r>
    <s v="F/P/K"/>
    <x v="61"/>
    <x v="1"/>
    <x v="1"/>
    <n v="9391"/>
    <n v="3640"/>
    <x v="1"/>
    <x v="1"/>
    <x v="0"/>
    <x v="3"/>
    <x v="0"/>
    <x v="0"/>
    <x v="0"/>
  </r>
  <r>
    <s v="F/P/K"/>
    <x v="62"/>
    <x v="2"/>
    <x v="2"/>
    <n v="4941"/>
    <n v="2877"/>
    <x v="2"/>
    <x v="1"/>
    <x v="0"/>
    <x v="2"/>
    <x v="0"/>
    <x v="0"/>
    <x v="0"/>
  </r>
  <r>
    <s v="F/P/K"/>
    <x v="63"/>
    <x v="3"/>
    <x v="3"/>
    <n v="1473"/>
    <n v="5880"/>
    <x v="3"/>
    <x v="1"/>
    <x v="0"/>
    <x v="3"/>
    <x v="0"/>
    <x v="0"/>
    <x v="0"/>
  </r>
  <r>
    <s v="F/P/K"/>
    <x v="64"/>
    <x v="4"/>
    <x v="4"/>
    <n v="9213"/>
    <n v="3705"/>
    <x v="4"/>
    <x v="1"/>
    <x v="0"/>
    <x v="3"/>
    <x v="0"/>
    <x v="0"/>
    <x v="0"/>
  </r>
  <r>
    <s v="F/P/K"/>
    <x v="65"/>
    <x v="5"/>
    <x v="5"/>
    <n v="8440"/>
    <n v="3711"/>
    <x v="5"/>
    <x v="1"/>
    <x v="0"/>
    <x v="3"/>
    <x v="0"/>
    <x v="0"/>
    <x v="0"/>
  </r>
  <r>
    <s v="F/P/K"/>
    <x v="66"/>
    <x v="0"/>
    <x v="6"/>
    <n v="1037"/>
    <n v="6125"/>
    <x v="0"/>
    <x v="1"/>
    <x v="0"/>
    <x v="3"/>
    <x v="0"/>
    <x v="0"/>
    <x v="0"/>
  </r>
  <r>
    <s v="F/P/K"/>
    <x v="67"/>
    <x v="1"/>
    <x v="7"/>
    <n v="5757"/>
    <n v="7867"/>
    <x v="1"/>
    <x v="1"/>
    <x v="0"/>
    <x v="3"/>
    <x v="0"/>
    <x v="0"/>
    <x v="0"/>
  </r>
  <r>
    <s v="F/P/K"/>
    <x v="68"/>
    <x v="2"/>
    <x v="8"/>
    <n v="3591"/>
    <n v="6774"/>
    <x v="2"/>
    <x v="1"/>
    <x v="0"/>
    <x v="2"/>
    <x v="0"/>
    <x v="0"/>
    <x v="0"/>
  </r>
  <r>
    <s v="F/P/K"/>
    <x v="69"/>
    <x v="3"/>
    <x v="9"/>
    <n v="1331"/>
    <n v="5856"/>
    <x v="3"/>
    <x v="1"/>
    <x v="0"/>
    <x v="2"/>
    <x v="0"/>
    <x v="0"/>
    <x v="0"/>
  </r>
  <r>
    <s v="F/P/K"/>
    <x v="70"/>
    <x v="4"/>
    <x v="0"/>
    <n v="5767"/>
    <n v="5790"/>
    <x v="4"/>
    <x v="0"/>
    <x v="0"/>
    <x v="2"/>
    <x v="0"/>
    <x v="0"/>
    <x v="0"/>
  </r>
  <r>
    <s v="F/P/K"/>
    <x v="71"/>
    <x v="5"/>
    <x v="1"/>
    <n v="2925"/>
    <n v="4477"/>
    <x v="5"/>
    <x v="0"/>
    <x v="0"/>
    <x v="2"/>
    <x v="0"/>
    <x v="0"/>
    <x v="0"/>
  </r>
  <r>
    <s v="F/P/K"/>
    <x v="72"/>
    <x v="0"/>
    <x v="2"/>
    <n v="5961"/>
    <n v="2555"/>
    <x v="0"/>
    <x v="0"/>
    <x v="0"/>
    <x v="2"/>
    <x v="0"/>
    <x v="0"/>
    <x v="0"/>
  </r>
  <r>
    <s v="F/P/K"/>
    <x v="73"/>
    <x v="1"/>
    <x v="3"/>
    <n v="8341"/>
    <n v="3201"/>
    <x v="1"/>
    <x v="0"/>
    <x v="0"/>
    <x v="2"/>
    <x v="0"/>
    <x v="0"/>
    <x v="0"/>
  </r>
  <r>
    <s v="F/P/K"/>
    <x v="74"/>
    <x v="2"/>
    <x v="4"/>
    <n v="7059"/>
    <n v="3420"/>
    <x v="2"/>
    <x v="0"/>
    <x v="0"/>
    <x v="3"/>
    <x v="0"/>
    <x v="0"/>
    <x v="0"/>
  </r>
  <r>
    <s v="F/P/K"/>
    <x v="75"/>
    <x v="3"/>
    <x v="5"/>
    <n v="2142"/>
    <n v="9178"/>
    <x v="3"/>
    <x v="0"/>
    <x v="0"/>
    <x v="3"/>
    <x v="0"/>
    <x v="0"/>
    <x v="0"/>
  </r>
  <r>
    <s v="F/P/K"/>
    <x v="76"/>
    <x v="4"/>
    <x v="6"/>
    <n v="5729"/>
    <n v="4033"/>
    <x v="4"/>
    <x v="0"/>
    <x v="0"/>
    <x v="3"/>
    <x v="0"/>
    <x v="0"/>
    <x v="0"/>
  </r>
  <r>
    <s v="F/P/K"/>
    <x v="77"/>
    <x v="5"/>
    <x v="7"/>
    <n v="4804"/>
    <n v="1756"/>
    <x v="5"/>
    <x v="0"/>
    <x v="0"/>
    <x v="3"/>
    <x v="0"/>
    <x v="0"/>
    <x v="0"/>
  </r>
  <r>
    <s v="F/P/K"/>
    <x v="78"/>
    <x v="0"/>
    <x v="8"/>
    <n v="2891"/>
    <n v="4372"/>
    <x v="0"/>
    <x v="0"/>
    <x v="0"/>
    <x v="0"/>
    <x v="0"/>
    <x v="0"/>
    <x v="0"/>
  </r>
  <r>
    <s v="F/P/K"/>
    <x v="79"/>
    <x v="1"/>
    <x v="9"/>
    <n v="5040"/>
    <n v="9289"/>
    <x v="1"/>
    <x v="0"/>
    <x v="0"/>
    <x v="0"/>
    <x v="0"/>
    <x v="0"/>
    <x v="0"/>
  </r>
  <r>
    <s v="F/P/K"/>
    <x v="80"/>
    <x v="2"/>
    <x v="0"/>
    <n v="7963"/>
    <n v="6193"/>
    <x v="2"/>
    <x v="0"/>
    <x v="0"/>
    <x v="0"/>
    <x v="0"/>
    <x v="0"/>
    <x v="0"/>
  </r>
  <r>
    <s v="F/P/K"/>
    <x v="81"/>
    <x v="3"/>
    <x v="1"/>
    <n v="5456"/>
    <n v="4033"/>
    <x v="3"/>
    <x v="0"/>
    <x v="0"/>
    <x v="3"/>
    <x v="0"/>
    <x v="0"/>
    <x v="0"/>
  </r>
  <r>
    <s v="F/P/K"/>
    <x v="82"/>
    <x v="4"/>
    <x v="2"/>
    <n v="9187"/>
    <n v="6073"/>
    <x v="4"/>
    <x v="0"/>
    <x v="0"/>
    <x v="3"/>
    <x v="0"/>
    <x v="0"/>
    <x v="0"/>
  </r>
  <r>
    <s v="F/P/K"/>
    <x v="83"/>
    <x v="5"/>
    <x v="3"/>
    <n v="8519"/>
    <n v="4147"/>
    <x v="5"/>
    <x v="1"/>
    <x v="0"/>
    <x v="3"/>
    <x v="0"/>
    <x v="0"/>
    <x v="0"/>
  </r>
  <r>
    <s v="F/P/K"/>
    <x v="84"/>
    <x v="0"/>
    <x v="4"/>
    <n v="4691"/>
    <n v="6047"/>
    <x v="0"/>
    <x v="1"/>
    <x v="0"/>
    <x v="3"/>
    <x v="0"/>
    <x v="0"/>
    <x v="0"/>
  </r>
  <r>
    <s v="F/P/K"/>
    <x v="85"/>
    <x v="1"/>
    <x v="5"/>
    <n v="5273"/>
    <n v="3451"/>
    <x v="1"/>
    <x v="1"/>
    <x v="0"/>
    <x v="2"/>
    <x v="0"/>
    <x v="0"/>
    <x v="0"/>
  </r>
  <r>
    <s v="F/P/K"/>
    <x v="86"/>
    <x v="2"/>
    <x v="6"/>
    <n v="6448"/>
    <n v="9532"/>
    <x v="2"/>
    <x v="1"/>
    <x v="0"/>
    <x v="2"/>
    <x v="0"/>
    <x v="0"/>
    <x v="0"/>
  </r>
  <r>
    <s v="F/P/K"/>
    <x v="87"/>
    <x v="3"/>
    <x v="7"/>
    <n v="2174"/>
    <n v="7603"/>
    <x v="3"/>
    <x v="1"/>
    <x v="0"/>
    <x v="2"/>
    <x v="0"/>
    <x v="0"/>
    <x v="0"/>
  </r>
  <r>
    <s v="F/P/K"/>
    <x v="88"/>
    <x v="4"/>
    <x v="8"/>
    <n v="5387"/>
    <n v="7945"/>
    <x v="4"/>
    <x v="1"/>
    <x v="0"/>
    <x v="1"/>
    <x v="0"/>
    <x v="0"/>
    <x v="0"/>
  </r>
  <r>
    <s v="F/P/K"/>
    <x v="89"/>
    <x v="5"/>
    <x v="9"/>
    <n v="4680"/>
    <n v="7836"/>
    <x v="5"/>
    <x v="1"/>
    <x v="0"/>
    <x v="1"/>
    <x v="0"/>
    <x v="0"/>
    <x v="0"/>
  </r>
  <r>
    <s v="F/P/K"/>
    <x v="90"/>
    <x v="0"/>
    <x v="0"/>
    <n v="8844"/>
    <n v="2698"/>
    <x v="0"/>
    <x v="1"/>
    <x v="0"/>
    <x v="1"/>
    <x v="0"/>
    <x v="0"/>
    <x v="0"/>
  </r>
  <r>
    <s v="F/P/K"/>
    <x v="91"/>
    <x v="1"/>
    <x v="1"/>
    <n v="7508"/>
    <n v="2285"/>
    <x v="1"/>
    <x v="1"/>
    <x v="0"/>
    <x v="1"/>
    <x v="0"/>
    <x v="0"/>
    <x v="0"/>
  </r>
  <r>
    <s v="F/P/K"/>
    <x v="92"/>
    <x v="2"/>
    <x v="2"/>
    <n v="3941"/>
    <n v="9251"/>
    <x v="2"/>
    <x v="1"/>
    <x v="0"/>
    <x v="3"/>
    <x v="0"/>
    <x v="0"/>
    <x v="0"/>
  </r>
  <r>
    <s v="F/P/K"/>
    <x v="93"/>
    <x v="3"/>
    <x v="3"/>
    <n v="2692"/>
    <n v="6943"/>
    <x v="3"/>
    <x v="1"/>
    <x v="0"/>
    <x v="3"/>
    <x v="0"/>
    <x v="0"/>
    <x v="0"/>
  </r>
  <r>
    <s v="F/P/K"/>
    <x v="94"/>
    <x v="4"/>
    <x v="4"/>
    <n v="9783"/>
    <n v="8183"/>
    <x v="4"/>
    <x v="0"/>
    <x v="0"/>
    <x v="1"/>
    <x v="0"/>
    <x v="0"/>
    <x v="0"/>
  </r>
  <r>
    <s v="F/P/K"/>
    <x v="95"/>
    <x v="5"/>
    <x v="5"/>
    <n v="9686"/>
    <n v="5101"/>
    <x v="5"/>
    <x v="0"/>
    <x v="0"/>
    <x v="1"/>
    <x v="0"/>
    <x v="0"/>
    <x v="0"/>
  </r>
  <r>
    <s v="F/P/K"/>
    <x v="96"/>
    <x v="0"/>
    <x v="6"/>
    <n v="9657"/>
    <n v="5946"/>
    <x v="0"/>
    <x v="0"/>
    <x v="0"/>
    <x v="1"/>
    <x v="0"/>
    <x v="0"/>
    <x v="0"/>
  </r>
  <r>
    <s v="F/P/K"/>
    <x v="97"/>
    <x v="1"/>
    <x v="7"/>
    <n v="3245"/>
    <n v="2135"/>
    <x v="1"/>
    <x v="0"/>
    <x v="0"/>
    <x v="1"/>
    <x v="0"/>
    <x v="0"/>
    <x v="0"/>
  </r>
  <r>
    <s v="F/P/K"/>
    <x v="98"/>
    <x v="2"/>
    <x v="8"/>
    <n v="7270"/>
    <n v="9106"/>
    <x v="2"/>
    <x v="0"/>
    <x v="0"/>
    <x v="1"/>
    <x v="0"/>
    <x v="0"/>
    <x v="0"/>
  </r>
  <r>
    <s v="F/P/K"/>
    <x v="99"/>
    <x v="3"/>
    <x v="9"/>
    <n v="1506"/>
    <n v="8462"/>
    <x v="3"/>
    <x v="0"/>
    <x v="0"/>
    <x v="0"/>
    <x v="0"/>
    <x v="0"/>
    <x v="0"/>
  </r>
  <r>
    <s v="F/P/K"/>
    <x v="100"/>
    <x v="4"/>
    <x v="0"/>
    <n v="5956"/>
    <n v="3869"/>
    <x v="4"/>
    <x v="0"/>
    <x v="0"/>
    <x v="1"/>
    <x v="0"/>
    <x v="0"/>
    <x v="0"/>
  </r>
  <r>
    <s v="F/P/K"/>
    <x v="101"/>
    <x v="5"/>
    <x v="1"/>
    <n v="1180"/>
    <n v="2418"/>
    <x v="5"/>
    <x v="0"/>
    <x v="0"/>
    <x v="1"/>
    <x v="0"/>
    <x v="0"/>
    <x v="0"/>
  </r>
  <r>
    <s v="F/P/K"/>
    <x v="102"/>
    <x v="0"/>
    <x v="2"/>
    <n v="7333"/>
    <n v="1094"/>
    <x v="0"/>
    <x v="1"/>
    <x v="0"/>
    <x v="1"/>
    <x v="0"/>
    <x v="0"/>
    <x v="0"/>
  </r>
  <r>
    <s v="F/P/K"/>
    <x v="103"/>
    <x v="1"/>
    <x v="3"/>
    <n v="5218"/>
    <n v="4645"/>
    <x v="1"/>
    <x v="1"/>
    <x v="0"/>
    <x v="1"/>
    <x v="0"/>
    <x v="0"/>
    <x v="0"/>
  </r>
  <r>
    <s v="F/P/K"/>
    <x v="104"/>
    <x v="2"/>
    <x v="4"/>
    <n v="9717"/>
    <n v="8938"/>
    <x v="2"/>
    <x v="1"/>
    <x v="0"/>
    <x v="1"/>
    <x v="0"/>
    <x v="0"/>
    <x v="0"/>
  </r>
  <r>
    <s v="F/P/K"/>
    <x v="105"/>
    <x v="3"/>
    <x v="5"/>
    <n v="7318"/>
    <n v="5262"/>
    <x v="3"/>
    <x v="1"/>
    <x v="0"/>
    <x v="1"/>
    <x v="0"/>
    <x v="0"/>
    <x v="0"/>
  </r>
  <r>
    <s v="F/P/K"/>
    <x v="106"/>
    <x v="4"/>
    <x v="6"/>
    <n v="6698"/>
    <n v="5741"/>
    <x v="4"/>
    <x v="1"/>
    <x v="0"/>
    <x v="1"/>
    <x v="0"/>
    <x v="0"/>
    <x v="0"/>
  </r>
  <r>
    <s v="F/P/K"/>
    <x v="107"/>
    <x v="5"/>
    <x v="7"/>
    <n v="1680"/>
    <n v="9566"/>
    <x v="5"/>
    <x v="1"/>
    <x v="0"/>
    <x v="1"/>
    <x v="0"/>
    <x v="0"/>
    <x v="0"/>
  </r>
  <r>
    <s v="F/P/K"/>
    <x v="108"/>
    <x v="0"/>
    <x v="8"/>
    <n v="3026"/>
    <n v="8901"/>
    <x v="0"/>
    <x v="1"/>
    <x v="0"/>
    <x v="1"/>
    <x v="0"/>
    <x v="0"/>
    <x v="0"/>
  </r>
  <r>
    <s v="F/P/K"/>
    <x v="109"/>
    <x v="1"/>
    <x v="9"/>
    <n v="9700"/>
    <n v="7085"/>
    <x v="1"/>
    <x v="1"/>
    <x v="0"/>
    <x v="1"/>
    <x v="0"/>
    <x v="0"/>
    <x v="0"/>
  </r>
  <r>
    <s v="F/P/K"/>
    <x v="110"/>
    <x v="2"/>
    <x v="0"/>
    <n v="2236"/>
    <n v="9778"/>
    <x v="2"/>
    <x v="1"/>
    <x v="0"/>
    <x v="1"/>
    <x v="0"/>
    <x v="0"/>
    <x v="0"/>
  </r>
  <r>
    <s v="F/P/K"/>
    <x v="111"/>
    <x v="3"/>
    <x v="1"/>
    <n v="8107"/>
    <n v="8463"/>
    <x v="3"/>
    <x v="1"/>
    <x v="0"/>
    <x v="1"/>
    <x v="0"/>
    <x v="0"/>
    <x v="0"/>
  </r>
  <r>
    <s v="F/P/K"/>
    <x v="112"/>
    <x v="4"/>
    <x v="2"/>
    <n v="2721"/>
    <n v="6980"/>
    <x v="4"/>
    <x v="1"/>
    <x v="0"/>
    <x v="4"/>
    <x v="0"/>
    <x v="0"/>
    <x v="0"/>
  </r>
  <r>
    <s v="F/P/K"/>
    <x v="113"/>
    <x v="5"/>
    <x v="3"/>
    <n v="1831"/>
    <n v="9627"/>
    <x v="5"/>
    <x v="1"/>
    <x v="0"/>
    <x v="4"/>
    <x v="0"/>
    <x v="0"/>
    <x v="0"/>
  </r>
  <r>
    <s v="F/P/K"/>
    <x v="114"/>
    <x v="0"/>
    <x v="4"/>
    <n v="9659"/>
    <n v="8172"/>
    <x v="0"/>
    <x v="1"/>
    <x v="0"/>
    <x v="4"/>
    <x v="0"/>
    <x v="0"/>
    <x v="0"/>
  </r>
  <r>
    <s v="F/P/K"/>
    <x v="115"/>
    <x v="1"/>
    <x v="5"/>
    <n v="8711"/>
    <n v="5776"/>
    <x v="1"/>
    <x v="1"/>
    <x v="0"/>
    <x v="1"/>
    <x v="0"/>
    <x v="0"/>
    <x v="0"/>
  </r>
  <r>
    <s v="F/P/K"/>
    <x v="116"/>
    <x v="2"/>
    <x v="6"/>
    <n v="8954"/>
    <n v="2348"/>
    <x v="2"/>
    <x v="1"/>
    <x v="0"/>
    <x v="4"/>
    <x v="0"/>
    <x v="0"/>
    <x v="0"/>
  </r>
  <r>
    <s v="F/P/K"/>
    <x v="117"/>
    <x v="3"/>
    <x v="7"/>
    <n v="6557"/>
    <n v="4020"/>
    <x v="3"/>
    <x v="1"/>
    <x v="0"/>
    <x v="4"/>
    <x v="0"/>
    <x v="0"/>
    <x v="0"/>
  </r>
  <r>
    <s v="F/P/K"/>
    <x v="118"/>
    <x v="4"/>
    <x v="8"/>
    <n v="7240"/>
    <n v="6953"/>
    <x v="4"/>
    <x v="1"/>
    <x v="0"/>
    <x v="4"/>
    <x v="0"/>
    <x v="0"/>
    <x v="0"/>
  </r>
  <r>
    <s v="F/P/K"/>
    <x v="119"/>
    <x v="5"/>
    <x v="9"/>
    <n v="5766"/>
    <n v="4998"/>
    <x v="5"/>
    <x v="0"/>
    <x v="0"/>
    <x v="1"/>
    <x v="0"/>
    <x v="0"/>
    <x v="0"/>
  </r>
  <r>
    <s v="F/P/K"/>
    <x v="120"/>
    <x v="0"/>
    <x v="0"/>
    <n v="6233"/>
    <n v="9058"/>
    <x v="0"/>
    <x v="0"/>
    <x v="0"/>
    <x v="4"/>
    <x v="0"/>
    <x v="0"/>
    <x v="0"/>
  </r>
  <r>
    <s v="F/P/K"/>
    <x v="121"/>
    <x v="1"/>
    <x v="1"/>
    <n v="3498"/>
    <n v="6378"/>
    <x v="1"/>
    <x v="0"/>
    <x v="0"/>
    <x v="4"/>
    <x v="0"/>
    <x v="0"/>
    <x v="0"/>
  </r>
  <r>
    <s v="F/P/K"/>
    <x v="122"/>
    <x v="2"/>
    <x v="2"/>
    <n v="9453"/>
    <n v="1213"/>
    <x v="2"/>
    <x v="0"/>
    <x v="0"/>
    <x v="4"/>
    <x v="0"/>
    <x v="0"/>
    <x v="0"/>
  </r>
  <r>
    <s v="F/P/K"/>
    <x v="123"/>
    <x v="3"/>
    <x v="3"/>
    <n v="9304"/>
    <n v="5797"/>
    <x v="3"/>
    <x v="0"/>
    <x v="0"/>
    <x v="1"/>
    <x v="0"/>
    <x v="0"/>
    <x v="0"/>
  </r>
  <r>
    <s v="F/P/K"/>
    <x v="124"/>
    <x v="4"/>
    <x v="4"/>
    <n v="4627"/>
    <n v="8016"/>
    <x v="4"/>
    <x v="0"/>
    <x v="0"/>
    <x v="1"/>
    <x v="0"/>
    <x v="0"/>
    <x v="0"/>
  </r>
  <r>
    <s v="F/P/K"/>
    <x v="125"/>
    <x v="5"/>
    <x v="5"/>
    <n v="7736"/>
    <n v="6384"/>
    <x v="5"/>
    <x v="0"/>
    <x v="0"/>
    <x v="1"/>
    <x v="0"/>
    <x v="0"/>
    <x v="0"/>
  </r>
  <r>
    <s v="F/P/K"/>
    <x v="126"/>
    <x v="0"/>
    <x v="6"/>
    <n v="2038"/>
    <n v="9338"/>
    <x v="0"/>
    <x v="0"/>
    <x v="1"/>
    <x v="1"/>
    <x v="0"/>
    <x v="0"/>
    <x v="0"/>
  </r>
  <r>
    <s v="F/P/K"/>
    <x v="127"/>
    <x v="1"/>
    <x v="7"/>
    <n v="2139"/>
    <n v="3702"/>
    <x v="1"/>
    <x v="1"/>
    <x v="0"/>
    <x v="1"/>
    <x v="0"/>
    <x v="0"/>
    <x v="0"/>
  </r>
  <r>
    <s v="F/P/K"/>
    <x v="128"/>
    <x v="2"/>
    <x v="8"/>
    <n v="1067"/>
    <n v="6161"/>
    <x v="2"/>
    <x v="1"/>
    <x v="1"/>
    <x v="1"/>
    <x v="0"/>
    <x v="0"/>
    <x v="0"/>
  </r>
  <r>
    <s v="F/P/K"/>
    <x v="129"/>
    <x v="3"/>
    <x v="9"/>
    <n v="3800"/>
    <n v="1844"/>
    <x v="3"/>
    <x v="1"/>
    <x v="0"/>
    <x v="1"/>
    <x v="0"/>
    <x v="0"/>
    <x v="0"/>
  </r>
  <r>
    <s v="F/P/K"/>
    <x v="130"/>
    <x v="4"/>
    <x v="0"/>
    <n v="6289"/>
    <n v="9762"/>
    <x v="4"/>
    <x v="1"/>
    <x v="0"/>
    <x v="1"/>
    <x v="0"/>
    <x v="0"/>
    <x v="0"/>
  </r>
  <r>
    <s v="F/P/K"/>
    <x v="131"/>
    <x v="5"/>
    <x v="1"/>
    <n v="9194"/>
    <n v="8049"/>
    <x v="5"/>
    <x v="1"/>
    <x v="0"/>
    <x v="1"/>
    <x v="0"/>
    <x v="0"/>
    <x v="0"/>
  </r>
  <r>
    <s v="F/P/K"/>
    <x v="132"/>
    <x v="0"/>
    <x v="2"/>
    <n v="3807"/>
    <n v="6327"/>
    <x v="0"/>
    <x v="1"/>
    <x v="0"/>
    <x v="4"/>
    <x v="0"/>
    <x v="0"/>
    <x v="0"/>
  </r>
  <r>
    <s v="F/P/K"/>
    <x v="133"/>
    <x v="1"/>
    <x v="3"/>
    <n v="5785"/>
    <n v="4865"/>
    <x v="1"/>
    <x v="1"/>
    <x v="1"/>
    <x v="1"/>
    <x v="0"/>
    <x v="0"/>
    <x v="0"/>
  </r>
  <r>
    <s v="F/P/K"/>
    <x v="134"/>
    <x v="2"/>
    <x v="4"/>
    <n v="7836"/>
    <n v="3980"/>
    <x v="2"/>
    <x v="1"/>
    <x v="0"/>
    <x v="1"/>
    <x v="0"/>
    <x v="0"/>
    <x v="0"/>
  </r>
  <r>
    <s v="F/P/K"/>
    <x v="135"/>
    <x v="3"/>
    <x v="5"/>
    <n v="2344"/>
    <n v="5567"/>
    <x v="3"/>
    <x v="1"/>
    <x v="0"/>
    <x v="1"/>
    <x v="0"/>
    <x v="0"/>
    <x v="0"/>
  </r>
  <r>
    <s v="F/P/K"/>
    <x v="136"/>
    <x v="4"/>
    <x v="6"/>
    <n v="4241"/>
    <n v="9064"/>
    <x v="4"/>
    <x v="1"/>
    <x v="0"/>
    <x v="4"/>
    <x v="0"/>
    <x v="0"/>
    <x v="0"/>
  </r>
  <r>
    <s v="F/P/K"/>
    <x v="137"/>
    <x v="5"/>
    <x v="7"/>
    <n v="3744"/>
    <n v="2467"/>
    <x v="5"/>
    <x v="1"/>
    <x v="0"/>
    <x v="4"/>
    <x v="0"/>
    <x v="0"/>
    <x v="0"/>
  </r>
  <r>
    <s v="F/P/K"/>
    <x v="138"/>
    <x v="0"/>
    <x v="8"/>
    <n v="1885"/>
    <n v="1088"/>
    <x v="0"/>
    <x v="1"/>
    <x v="1"/>
    <x v="4"/>
    <x v="0"/>
    <x v="0"/>
    <x v="0"/>
  </r>
  <r>
    <s v="F/P/K"/>
    <x v="139"/>
    <x v="1"/>
    <x v="9"/>
    <n v="1278"/>
    <n v="1691"/>
    <x v="1"/>
    <x v="1"/>
    <x v="0"/>
    <x v="4"/>
    <x v="0"/>
    <x v="0"/>
    <x v="0"/>
  </r>
  <r>
    <s v="F/P/K"/>
    <x v="140"/>
    <x v="2"/>
    <x v="0"/>
    <n v="9976"/>
    <n v="2016"/>
    <x v="2"/>
    <x v="1"/>
    <x v="0"/>
    <x v="4"/>
    <x v="0"/>
    <x v="0"/>
    <x v="0"/>
  </r>
  <r>
    <s v="F/P/K"/>
    <x v="141"/>
    <x v="3"/>
    <x v="1"/>
    <n v="2297"/>
    <n v="6924"/>
    <x v="3"/>
    <x v="0"/>
    <x v="0"/>
    <x v="4"/>
    <x v="0"/>
    <x v="0"/>
    <x v="0"/>
  </r>
  <r>
    <s v="F/P/K"/>
    <x v="142"/>
    <x v="4"/>
    <x v="2"/>
    <n v="7545"/>
    <n v="2928"/>
    <x v="4"/>
    <x v="0"/>
    <x v="0"/>
    <x v="1"/>
    <x v="0"/>
    <x v="0"/>
    <x v="0"/>
  </r>
  <r>
    <s v="F/P/K"/>
    <x v="143"/>
    <x v="5"/>
    <x v="3"/>
    <n v="6500"/>
    <n v="6913"/>
    <x v="5"/>
    <x v="0"/>
    <x v="0"/>
    <x v="1"/>
    <x v="0"/>
    <x v="0"/>
    <x v="0"/>
  </r>
  <r>
    <s v="F/P/K"/>
    <x v="144"/>
    <x v="0"/>
    <x v="4"/>
    <n v="8589"/>
    <n v="7867"/>
    <x v="0"/>
    <x v="0"/>
    <x v="0"/>
    <x v="1"/>
    <x v="0"/>
    <x v="0"/>
    <x v="0"/>
  </r>
  <r>
    <s v="F/P/K"/>
    <x v="145"/>
    <x v="1"/>
    <x v="5"/>
    <n v="5338"/>
    <n v="9043"/>
    <x v="1"/>
    <x v="0"/>
    <x v="0"/>
    <x v="1"/>
    <x v="0"/>
    <x v="0"/>
    <x v="0"/>
  </r>
  <r>
    <s v="F/P/K"/>
    <x v="146"/>
    <x v="2"/>
    <x v="6"/>
    <n v="1089"/>
    <n v="6845"/>
    <x v="2"/>
    <x v="0"/>
    <x v="0"/>
    <x v="1"/>
    <x v="0"/>
    <x v="0"/>
    <x v="0"/>
  </r>
  <r>
    <s v="F/P/K"/>
    <x v="147"/>
    <x v="3"/>
    <x v="7"/>
    <n v="5932"/>
    <n v="3675"/>
    <x v="3"/>
    <x v="0"/>
    <x v="0"/>
    <x v="1"/>
    <x v="0"/>
    <x v="0"/>
    <x v="0"/>
  </r>
  <r>
    <s v="F/P/K"/>
    <x v="148"/>
    <x v="4"/>
    <x v="8"/>
    <n v="6668"/>
    <n v="9867"/>
    <x v="4"/>
    <x v="1"/>
    <x v="0"/>
    <x v="4"/>
    <x v="0"/>
    <x v="0"/>
    <x v="0"/>
  </r>
  <r>
    <s v="F/P/K"/>
    <x v="149"/>
    <x v="5"/>
    <x v="9"/>
    <n v="8801"/>
    <n v="6902"/>
    <x v="5"/>
    <x v="1"/>
    <x v="0"/>
    <x v="4"/>
    <x v="0"/>
    <x v="0"/>
    <x v="0"/>
  </r>
  <r>
    <s v="F/P/K"/>
    <x v="150"/>
    <x v="0"/>
    <x v="0"/>
    <n v="3380"/>
    <n v="6011"/>
    <x v="0"/>
    <x v="1"/>
    <x v="0"/>
    <x v="4"/>
    <x v="0"/>
    <x v="0"/>
    <x v="0"/>
  </r>
  <r>
    <s v="F/P/K"/>
    <x v="151"/>
    <x v="1"/>
    <x v="1"/>
    <n v="8821"/>
    <n v="4996"/>
    <x v="1"/>
    <x v="1"/>
    <x v="0"/>
    <x v="4"/>
    <x v="0"/>
    <x v="0"/>
    <x v="0"/>
  </r>
  <r>
    <s v="F/P/K"/>
    <x v="152"/>
    <x v="2"/>
    <x v="2"/>
    <n v="1479"/>
    <n v="8717"/>
    <x v="2"/>
    <x v="1"/>
    <x v="0"/>
    <x v="1"/>
    <x v="0"/>
    <x v="0"/>
    <x v="0"/>
  </r>
  <r>
    <s v="F/P/K"/>
    <x v="153"/>
    <x v="3"/>
    <x v="3"/>
    <n v="9936"/>
    <n v="6871"/>
    <x v="3"/>
    <x v="1"/>
    <x v="0"/>
    <x v="1"/>
    <x v="0"/>
    <x v="0"/>
    <x v="0"/>
  </r>
  <r>
    <s v="F/P/K"/>
    <x v="154"/>
    <x v="4"/>
    <x v="4"/>
    <n v="4400"/>
    <n v="1411"/>
    <x v="4"/>
    <x v="1"/>
    <x v="0"/>
    <x v="1"/>
    <x v="0"/>
    <x v="0"/>
    <x v="0"/>
  </r>
  <r>
    <s v="F/P/K"/>
    <x v="155"/>
    <x v="5"/>
    <x v="5"/>
    <n v="5945"/>
    <n v="9445"/>
    <x v="5"/>
    <x v="1"/>
    <x v="0"/>
    <x v="1"/>
    <x v="0"/>
    <x v="0"/>
    <x v="0"/>
  </r>
  <r>
    <s v="F/P/K"/>
    <x v="156"/>
    <x v="0"/>
    <x v="6"/>
    <n v="5775"/>
    <n v="6181"/>
    <x v="0"/>
    <x v="1"/>
    <x v="0"/>
    <x v="1"/>
    <x v="0"/>
    <x v="0"/>
    <x v="0"/>
  </r>
  <r>
    <s v="F/P/K"/>
    <x v="157"/>
    <x v="1"/>
    <x v="7"/>
    <n v="7750"/>
    <n v="6926"/>
    <x v="1"/>
    <x v="1"/>
    <x v="0"/>
    <x v="1"/>
    <x v="0"/>
    <x v="0"/>
    <x v="0"/>
  </r>
  <r>
    <s v="F/P/K"/>
    <x v="158"/>
    <x v="2"/>
    <x v="8"/>
    <n v="5339"/>
    <n v="7530"/>
    <x v="2"/>
    <x v="1"/>
    <x v="0"/>
    <x v="4"/>
    <x v="0"/>
    <x v="0"/>
    <x v="0"/>
  </r>
  <r>
    <s v="F/P/K"/>
    <x v="159"/>
    <x v="3"/>
    <x v="9"/>
    <n v="9997"/>
    <n v="4505"/>
    <x v="3"/>
    <x v="1"/>
    <x v="0"/>
    <x v="4"/>
    <x v="0"/>
    <x v="0"/>
    <x v="0"/>
  </r>
  <r>
    <s v="F/P/K"/>
    <x v="160"/>
    <x v="4"/>
    <x v="0"/>
    <n v="4112"/>
    <n v="2005"/>
    <x v="4"/>
    <x v="1"/>
    <x v="0"/>
    <x v="4"/>
    <x v="0"/>
    <x v="0"/>
    <x v="0"/>
  </r>
  <r>
    <s v="F/P/K"/>
    <x v="161"/>
    <x v="5"/>
    <x v="1"/>
    <n v="6804"/>
    <n v="4634"/>
    <x v="5"/>
    <x v="1"/>
    <x v="0"/>
    <x v="4"/>
    <x v="0"/>
    <x v="0"/>
    <x v="0"/>
  </r>
  <r>
    <s v="F/P/K"/>
    <x v="162"/>
    <x v="0"/>
    <x v="2"/>
    <n v="7706"/>
    <n v="9822"/>
    <x v="0"/>
    <x v="1"/>
    <x v="0"/>
    <x v="4"/>
    <x v="0"/>
    <x v="0"/>
    <x v="0"/>
  </r>
  <r>
    <s v="F/P/K"/>
    <x v="163"/>
    <x v="1"/>
    <x v="3"/>
    <n v="1288"/>
    <n v="1625"/>
    <x v="1"/>
    <x v="1"/>
    <x v="0"/>
    <x v="4"/>
    <x v="0"/>
    <x v="0"/>
    <x v="0"/>
  </r>
  <r>
    <s v="F/P/K"/>
    <x v="164"/>
    <x v="2"/>
    <x v="4"/>
    <n v="7095"/>
    <n v="5807"/>
    <x v="2"/>
    <x v="1"/>
    <x v="0"/>
    <x v="4"/>
    <x v="0"/>
    <x v="0"/>
    <x v="0"/>
  </r>
  <r>
    <s v="F/P/K"/>
    <x v="165"/>
    <x v="3"/>
    <x v="5"/>
    <n v="3020"/>
    <n v="4990"/>
    <x v="3"/>
    <x v="0"/>
    <x v="0"/>
    <x v="4"/>
    <x v="0"/>
    <x v="0"/>
    <x v="0"/>
  </r>
  <r>
    <s v="F/P/K"/>
    <x v="166"/>
    <x v="4"/>
    <x v="6"/>
    <n v="2161"/>
    <n v="4570"/>
    <x v="4"/>
    <x v="0"/>
    <x v="0"/>
    <x v="4"/>
    <x v="0"/>
    <x v="0"/>
    <x v="0"/>
  </r>
  <r>
    <s v="F/P/K"/>
    <x v="167"/>
    <x v="5"/>
    <x v="7"/>
    <n v="5743"/>
    <n v="1808"/>
    <x v="5"/>
    <x v="0"/>
    <x v="0"/>
    <x v="4"/>
    <x v="0"/>
    <x v="0"/>
    <x v="0"/>
  </r>
  <r>
    <s v="F/P/K"/>
    <x v="168"/>
    <x v="0"/>
    <x v="8"/>
    <n v="2848"/>
    <n v="4396"/>
    <x v="0"/>
    <x v="0"/>
    <x v="0"/>
    <x v="1"/>
    <x v="0"/>
    <x v="0"/>
    <x v="0"/>
  </r>
  <r>
    <s v="F/P/K"/>
    <x v="169"/>
    <x v="1"/>
    <x v="9"/>
    <n v="9450"/>
    <n v="1841"/>
    <x v="1"/>
    <x v="0"/>
    <x v="0"/>
    <x v="1"/>
    <x v="0"/>
    <x v="0"/>
    <x v="0"/>
  </r>
  <r>
    <s v="F/P/K"/>
    <x v="170"/>
    <x v="2"/>
    <x v="0"/>
    <n v="7581"/>
    <n v="7749"/>
    <x v="2"/>
    <x v="0"/>
    <x v="0"/>
    <x v="1"/>
    <x v="0"/>
    <x v="0"/>
    <x v="0"/>
  </r>
  <r>
    <s v="F/P/K"/>
    <x v="171"/>
    <x v="3"/>
    <x v="1"/>
    <n v="4924"/>
    <n v="6853"/>
    <x v="3"/>
    <x v="0"/>
    <x v="0"/>
    <x v="1"/>
    <x v="0"/>
    <x v="0"/>
    <x v="0"/>
  </r>
  <r>
    <s v="F/P/K"/>
    <x v="172"/>
    <x v="4"/>
    <x v="2"/>
    <n v="4566"/>
    <n v="2193"/>
    <x v="4"/>
    <x v="0"/>
    <x v="0"/>
    <x v="1"/>
    <x v="0"/>
    <x v="0"/>
    <x v="0"/>
  </r>
  <r>
    <s v="F/P/K"/>
    <x v="173"/>
    <x v="5"/>
    <x v="3"/>
    <n v="7657"/>
    <n v="2521"/>
    <x v="5"/>
    <x v="1"/>
    <x v="0"/>
    <x v="1"/>
    <x v="0"/>
    <x v="0"/>
    <x v="0"/>
  </r>
  <r>
    <s v="F/P/K"/>
    <x v="174"/>
    <x v="0"/>
    <x v="4"/>
    <n v="9540"/>
    <n v="1965"/>
    <x v="0"/>
    <x v="1"/>
    <x v="0"/>
    <x v="4"/>
    <x v="0"/>
    <x v="0"/>
    <x v="0"/>
  </r>
  <r>
    <s v="F/P/K"/>
    <x v="175"/>
    <x v="1"/>
    <x v="5"/>
    <n v="1241"/>
    <n v="2362"/>
    <x v="1"/>
    <x v="1"/>
    <x v="0"/>
    <x v="4"/>
    <x v="0"/>
    <x v="0"/>
    <x v="0"/>
  </r>
  <r>
    <s v="F/P/K"/>
    <x v="176"/>
    <x v="2"/>
    <x v="6"/>
    <n v="9477"/>
    <n v="2829"/>
    <x v="2"/>
    <x v="1"/>
    <x v="0"/>
    <x v="4"/>
    <x v="0"/>
    <x v="0"/>
    <x v="0"/>
  </r>
  <r>
    <s v="F/P/K"/>
    <x v="177"/>
    <x v="3"/>
    <x v="7"/>
    <n v="5518"/>
    <n v="8111"/>
    <x v="3"/>
    <x v="1"/>
    <x v="1"/>
    <x v="4"/>
    <x v="0"/>
    <x v="0"/>
    <x v="0"/>
  </r>
  <r>
    <s v="F/P/K"/>
    <x v="178"/>
    <x v="4"/>
    <x v="8"/>
    <n v="4900"/>
    <n v="3712"/>
    <x v="4"/>
    <x v="1"/>
    <x v="0"/>
    <x v="1"/>
    <x v="0"/>
    <x v="0"/>
    <x v="0"/>
  </r>
  <r>
    <s v="F/P/K"/>
    <x v="179"/>
    <x v="5"/>
    <x v="9"/>
    <n v="1244"/>
    <n v="6171"/>
    <x v="5"/>
    <x v="1"/>
    <x v="0"/>
    <x v="4"/>
    <x v="0"/>
    <x v="0"/>
    <x v="0"/>
  </r>
  <r>
    <s v="F/P/K"/>
    <x v="180"/>
    <x v="0"/>
    <x v="0"/>
    <n v="1447"/>
    <n v="5401"/>
    <x v="0"/>
    <x v="1"/>
    <x v="0"/>
    <x v="4"/>
    <x v="0"/>
    <x v="0"/>
    <x v="0"/>
  </r>
  <r>
    <s v="F/P/K"/>
    <x v="181"/>
    <x v="1"/>
    <x v="1"/>
    <n v="6237"/>
    <n v="6610"/>
    <x v="1"/>
    <x v="1"/>
    <x v="0"/>
    <x v="4"/>
    <x v="0"/>
    <x v="0"/>
    <x v="0"/>
  </r>
  <r>
    <s v="F/P/K"/>
    <x v="182"/>
    <x v="2"/>
    <x v="2"/>
    <n v="1232"/>
    <n v="6841"/>
    <x v="2"/>
    <x v="1"/>
    <x v="1"/>
    <x v="1"/>
    <x v="0"/>
    <x v="0"/>
    <x v="0"/>
  </r>
  <r>
    <s v="F/P/K"/>
    <x v="183"/>
    <x v="3"/>
    <x v="3"/>
    <n v="9401"/>
    <n v="4050"/>
    <x v="3"/>
    <x v="1"/>
    <x v="0"/>
    <x v="4"/>
    <x v="0"/>
    <x v="0"/>
    <x v="0"/>
  </r>
  <r>
    <s v="F/P/K"/>
    <x v="184"/>
    <x v="4"/>
    <x v="4"/>
    <n v="7111"/>
    <n v="3860"/>
    <x v="4"/>
    <x v="1"/>
    <x v="0"/>
    <x v="4"/>
    <x v="0"/>
    <x v="0"/>
    <x v="0"/>
  </r>
  <r>
    <s v="F/P/K"/>
    <x v="185"/>
    <x v="5"/>
    <x v="5"/>
    <n v="3607"/>
    <n v="8531"/>
    <x v="5"/>
    <x v="1"/>
    <x v="0"/>
    <x v="4"/>
    <x v="0"/>
    <x v="0"/>
    <x v="0"/>
  </r>
  <r>
    <s v="F/P/K"/>
    <x v="186"/>
    <x v="0"/>
    <x v="6"/>
    <n v="5258"/>
    <n v="5663"/>
    <x v="0"/>
    <x v="1"/>
    <x v="0"/>
    <x v="4"/>
    <x v="0"/>
    <x v="0"/>
    <x v="0"/>
  </r>
  <r>
    <s v="F/P/K"/>
    <x v="187"/>
    <x v="1"/>
    <x v="7"/>
    <n v="7965"/>
    <n v="7456"/>
    <x v="1"/>
    <x v="1"/>
    <x v="1"/>
    <x v="4"/>
    <x v="0"/>
    <x v="0"/>
    <x v="0"/>
  </r>
  <r>
    <s v="F/P/K"/>
    <x v="188"/>
    <x v="2"/>
    <x v="8"/>
    <n v="8136"/>
    <n v="3509"/>
    <x v="2"/>
    <x v="1"/>
    <x v="0"/>
    <x v="4"/>
    <x v="0"/>
    <x v="0"/>
    <x v="0"/>
  </r>
  <r>
    <s v="F/P/K"/>
    <x v="189"/>
    <x v="3"/>
    <x v="9"/>
    <n v="7324"/>
    <n v="1024"/>
    <x v="3"/>
    <x v="1"/>
    <x v="0"/>
    <x v="1"/>
    <x v="0"/>
    <x v="0"/>
    <x v="0"/>
  </r>
  <r>
    <s v="F/P/K"/>
    <x v="190"/>
    <x v="4"/>
    <x v="0"/>
    <n v="2565"/>
    <n v="5866"/>
    <x v="4"/>
    <x v="1"/>
    <x v="0"/>
    <x v="1"/>
    <x v="0"/>
    <x v="0"/>
    <x v="0"/>
  </r>
  <r>
    <s v="F/P/K"/>
    <x v="191"/>
    <x v="5"/>
    <x v="1"/>
    <n v="9642"/>
    <n v="9248"/>
    <x v="5"/>
    <x v="1"/>
    <x v="0"/>
    <x v="1"/>
    <x v="0"/>
    <x v="0"/>
    <x v="0"/>
  </r>
  <r>
    <s v="F/P/K"/>
    <x v="192"/>
    <x v="0"/>
    <x v="2"/>
    <n v="6468"/>
    <n v="6921"/>
    <x v="0"/>
    <x v="1"/>
    <x v="0"/>
    <x v="1"/>
    <x v="0"/>
    <x v="0"/>
    <x v="0"/>
  </r>
  <r>
    <s v="F/P/K"/>
    <x v="193"/>
    <x v="1"/>
    <x v="3"/>
    <n v="9048"/>
    <n v="4417"/>
    <x v="1"/>
    <x v="1"/>
    <x v="0"/>
    <x v="1"/>
    <x v="0"/>
    <x v="0"/>
    <x v="0"/>
  </r>
  <r>
    <s v="F/P/K"/>
    <x v="194"/>
    <x v="2"/>
    <x v="4"/>
    <n v="9226"/>
    <n v="7810"/>
    <x v="2"/>
    <x v="1"/>
    <x v="0"/>
    <x v="1"/>
    <x v="0"/>
    <x v="0"/>
    <x v="0"/>
  </r>
  <r>
    <s v="F/P/K"/>
    <x v="195"/>
    <x v="3"/>
    <x v="5"/>
    <n v="3286"/>
    <n v="3030"/>
    <x v="3"/>
    <x v="1"/>
    <x v="0"/>
    <x v="1"/>
    <x v="0"/>
    <x v="0"/>
    <x v="0"/>
  </r>
  <r>
    <s v="F/P/K"/>
    <x v="196"/>
    <x v="4"/>
    <x v="6"/>
    <n v="4346"/>
    <n v="8521"/>
    <x v="4"/>
    <x v="1"/>
    <x v="0"/>
    <x v="1"/>
    <x v="0"/>
    <x v="0"/>
    <x v="0"/>
  </r>
  <r>
    <s v="F/P/K"/>
    <x v="197"/>
    <x v="5"/>
    <x v="7"/>
    <n v="2344"/>
    <n v="1050"/>
    <x v="5"/>
    <x v="1"/>
    <x v="0"/>
    <x v="1"/>
    <x v="0"/>
    <x v="0"/>
    <x v="0"/>
  </r>
  <r>
    <s v="F/P/K"/>
    <x v="198"/>
    <x v="0"/>
    <x v="8"/>
    <n v="3602"/>
    <n v="7527"/>
    <x v="0"/>
    <x v="1"/>
    <x v="0"/>
    <x v="1"/>
    <x v="0"/>
    <x v="0"/>
    <x v="0"/>
  </r>
  <r>
    <s v="F/P/K"/>
    <x v="199"/>
    <x v="1"/>
    <x v="9"/>
    <n v="4754"/>
    <n v="4636"/>
    <x v="1"/>
    <x v="1"/>
    <x v="0"/>
    <x v="1"/>
    <x v="0"/>
    <x v="0"/>
    <x v="0"/>
  </r>
  <r>
    <s v="F/P/K"/>
    <x v="200"/>
    <x v="2"/>
    <x v="0"/>
    <n v="9446"/>
    <n v="5328"/>
    <x v="2"/>
    <x v="1"/>
    <x v="0"/>
    <x v="1"/>
    <x v="0"/>
    <x v="0"/>
    <x v="0"/>
  </r>
  <r>
    <s v="F/P/K"/>
    <x v="201"/>
    <x v="3"/>
    <x v="1"/>
    <n v="3679"/>
    <n v="3023"/>
    <x v="3"/>
    <x v="1"/>
    <x v="0"/>
    <x v="1"/>
    <x v="0"/>
    <x v="0"/>
    <x v="0"/>
  </r>
  <r>
    <s v="F/P/K"/>
    <x v="202"/>
    <x v="4"/>
    <x v="2"/>
    <n v="1393"/>
    <n v="8875"/>
    <x v="4"/>
    <x v="1"/>
    <x v="0"/>
    <x v="1"/>
    <x v="0"/>
    <x v="0"/>
    <x v="0"/>
  </r>
  <r>
    <s v="F/P/K"/>
    <x v="203"/>
    <x v="5"/>
    <x v="3"/>
    <n v="9857"/>
    <n v="8485"/>
    <x v="5"/>
    <x v="1"/>
    <x v="0"/>
    <x v="1"/>
    <x v="0"/>
    <x v="0"/>
    <x v="0"/>
  </r>
  <r>
    <s v="F/P/K"/>
    <x v="204"/>
    <x v="0"/>
    <x v="4"/>
    <n v="2781"/>
    <n v="6132"/>
    <x v="0"/>
    <x v="1"/>
    <x v="0"/>
    <x v="1"/>
    <x v="0"/>
    <x v="0"/>
    <x v="0"/>
  </r>
  <r>
    <s v="F/P/K"/>
    <x v="205"/>
    <x v="1"/>
    <x v="5"/>
    <n v="2493"/>
    <n v="4271"/>
    <x v="1"/>
    <x v="1"/>
    <x v="0"/>
    <x v="1"/>
    <x v="0"/>
    <x v="0"/>
    <x v="0"/>
  </r>
  <r>
    <s v="F/P/K"/>
    <x v="206"/>
    <x v="2"/>
    <x v="6"/>
    <n v="2290"/>
    <n v="7745"/>
    <x v="2"/>
    <x v="1"/>
    <x v="0"/>
    <x v="1"/>
    <x v="0"/>
    <x v="0"/>
    <x v="0"/>
  </r>
  <r>
    <s v="F/P/K"/>
    <x v="207"/>
    <x v="3"/>
    <x v="7"/>
    <n v="9396"/>
    <n v="7690"/>
    <x v="3"/>
    <x v="1"/>
    <x v="0"/>
    <x v="1"/>
    <x v="0"/>
    <x v="0"/>
    <x v="0"/>
  </r>
  <r>
    <s v="F/P/K"/>
    <x v="208"/>
    <x v="4"/>
    <x v="8"/>
    <n v="5400"/>
    <n v="3086"/>
    <x v="4"/>
    <x v="1"/>
    <x v="0"/>
    <x v="1"/>
    <x v="0"/>
    <x v="0"/>
    <x v="0"/>
  </r>
  <r>
    <s v="F/P/K"/>
    <x v="209"/>
    <x v="5"/>
    <x v="9"/>
    <n v="7558"/>
    <n v="2711"/>
    <x v="5"/>
    <x v="1"/>
    <x v="0"/>
    <x v="1"/>
    <x v="0"/>
    <x v="0"/>
    <x v="0"/>
  </r>
  <r>
    <s v="F/P/K"/>
    <x v="210"/>
    <x v="0"/>
    <x v="0"/>
    <n v="6653"/>
    <n v="7202"/>
    <x v="0"/>
    <x v="1"/>
    <x v="0"/>
    <x v="1"/>
    <x v="0"/>
    <x v="0"/>
    <x v="0"/>
  </r>
  <r>
    <s v="F/P/K"/>
    <x v="211"/>
    <x v="1"/>
    <x v="1"/>
    <n v="8668"/>
    <n v="1836"/>
    <x v="1"/>
    <x v="1"/>
    <x v="0"/>
    <x v="1"/>
    <x v="0"/>
    <x v="0"/>
    <x v="0"/>
  </r>
  <r>
    <s v="F/P/K"/>
    <x v="212"/>
    <x v="2"/>
    <x v="2"/>
    <m/>
    <n v="5400"/>
    <x v="2"/>
    <x v="2"/>
    <x v="2"/>
    <x v="5"/>
    <x v="0"/>
    <x v="0"/>
    <x v="0"/>
  </r>
  <r>
    <s v="F/P/K"/>
    <x v="213"/>
    <x v="3"/>
    <x v="3"/>
    <m/>
    <n v="8173"/>
    <x v="3"/>
    <x v="2"/>
    <x v="2"/>
    <x v="5"/>
    <x v="0"/>
    <x v="0"/>
    <x v="0"/>
  </r>
  <r>
    <s v="F/P/K"/>
    <x v="214"/>
    <x v="4"/>
    <x v="4"/>
    <m/>
    <n v="7112"/>
    <x v="4"/>
    <x v="2"/>
    <x v="2"/>
    <x v="5"/>
    <x v="0"/>
    <x v="0"/>
    <x v="0"/>
  </r>
  <r>
    <s v="F/P/K"/>
    <x v="215"/>
    <x v="5"/>
    <x v="5"/>
    <m/>
    <n v="3806"/>
    <x v="5"/>
    <x v="2"/>
    <x v="2"/>
    <x v="5"/>
    <x v="0"/>
    <x v="0"/>
    <x v="0"/>
  </r>
  <r>
    <s v="F/P/K"/>
    <x v="216"/>
    <x v="0"/>
    <x v="6"/>
    <m/>
    <n v="4545"/>
    <x v="0"/>
    <x v="2"/>
    <x v="2"/>
    <x v="5"/>
    <x v="0"/>
    <x v="0"/>
    <x v="0"/>
  </r>
  <r>
    <s v="F/P/K"/>
    <x v="217"/>
    <x v="1"/>
    <x v="7"/>
    <m/>
    <n v="3962"/>
    <x v="1"/>
    <x v="2"/>
    <x v="2"/>
    <x v="5"/>
    <x v="0"/>
    <x v="0"/>
    <x v="0"/>
  </r>
  <r>
    <s v="F/P/K"/>
    <x v="218"/>
    <x v="2"/>
    <x v="8"/>
    <m/>
    <n v="9638"/>
    <x v="2"/>
    <x v="2"/>
    <x v="2"/>
    <x v="5"/>
    <x v="0"/>
    <x v="0"/>
    <x v="0"/>
  </r>
  <r>
    <s v="F/P/K"/>
    <x v="219"/>
    <x v="3"/>
    <x v="9"/>
    <m/>
    <n v="6675"/>
    <x v="3"/>
    <x v="2"/>
    <x v="2"/>
    <x v="5"/>
    <x v="0"/>
    <x v="0"/>
    <x v="0"/>
  </r>
  <r>
    <s v="F/P/K"/>
    <x v="220"/>
    <x v="4"/>
    <x v="0"/>
    <m/>
    <n v="6484"/>
    <x v="4"/>
    <x v="2"/>
    <x v="2"/>
    <x v="5"/>
    <x v="0"/>
    <x v="0"/>
    <x v="0"/>
  </r>
  <r>
    <s v="F/P/K"/>
    <x v="221"/>
    <x v="5"/>
    <x v="1"/>
    <m/>
    <n v="8362"/>
    <x v="5"/>
    <x v="2"/>
    <x v="2"/>
    <x v="5"/>
    <x v="0"/>
    <x v="0"/>
    <x v="0"/>
  </r>
  <r>
    <s v="F/P/K"/>
    <x v="222"/>
    <x v="0"/>
    <x v="2"/>
    <m/>
    <n v="6625"/>
    <x v="0"/>
    <x v="2"/>
    <x v="2"/>
    <x v="5"/>
    <x v="0"/>
    <x v="0"/>
    <x v="0"/>
  </r>
  <r>
    <s v="F/P/K"/>
    <x v="223"/>
    <x v="1"/>
    <x v="3"/>
    <m/>
    <n v="1450"/>
    <x v="1"/>
    <x v="2"/>
    <x v="2"/>
    <x v="5"/>
    <x v="0"/>
    <x v="0"/>
    <x v="0"/>
  </r>
  <r>
    <s v="F/P/K"/>
    <x v="224"/>
    <x v="2"/>
    <x v="4"/>
    <m/>
    <n v="8647"/>
    <x v="2"/>
    <x v="2"/>
    <x v="2"/>
    <x v="5"/>
    <x v="0"/>
    <x v="0"/>
    <x v="0"/>
  </r>
  <r>
    <s v="F/P/K"/>
    <x v="225"/>
    <x v="3"/>
    <x v="5"/>
    <m/>
    <n v="9880"/>
    <x v="3"/>
    <x v="2"/>
    <x v="2"/>
    <x v="5"/>
    <x v="0"/>
    <x v="0"/>
    <x v="0"/>
  </r>
  <r>
    <s v="F/P/K"/>
    <x v="226"/>
    <x v="4"/>
    <x v="6"/>
    <m/>
    <n v="3642"/>
    <x v="4"/>
    <x v="2"/>
    <x v="2"/>
    <x v="5"/>
    <x v="0"/>
    <x v="0"/>
    <x v="0"/>
  </r>
  <r>
    <s v="F/P/K"/>
    <x v="227"/>
    <x v="5"/>
    <x v="7"/>
    <m/>
    <n v="8817"/>
    <x v="5"/>
    <x v="2"/>
    <x v="2"/>
    <x v="5"/>
    <x v="0"/>
    <x v="0"/>
    <x v="0"/>
  </r>
  <r>
    <s v="F/P/K"/>
    <x v="228"/>
    <x v="0"/>
    <x v="8"/>
    <m/>
    <n v="8658"/>
    <x v="0"/>
    <x v="2"/>
    <x v="2"/>
    <x v="5"/>
    <x v="0"/>
    <x v="0"/>
    <x v="0"/>
  </r>
  <r>
    <s v="F/P/K"/>
    <x v="229"/>
    <x v="1"/>
    <x v="9"/>
    <m/>
    <n v="1392"/>
    <x v="1"/>
    <x v="2"/>
    <x v="2"/>
    <x v="5"/>
    <x v="0"/>
    <x v="0"/>
    <x v="0"/>
  </r>
  <r>
    <s v="F/P/K"/>
    <x v="230"/>
    <x v="2"/>
    <x v="0"/>
    <m/>
    <n v="3716"/>
    <x v="2"/>
    <x v="2"/>
    <x v="2"/>
    <x v="5"/>
    <x v="0"/>
    <x v="0"/>
    <x v="0"/>
  </r>
  <r>
    <s v="F/P/K"/>
    <x v="231"/>
    <x v="3"/>
    <x v="1"/>
    <m/>
    <n v="1034"/>
    <x v="3"/>
    <x v="2"/>
    <x v="2"/>
    <x v="5"/>
    <x v="0"/>
    <x v="0"/>
    <x v="0"/>
  </r>
  <r>
    <s v="F/P/K"/>
    <x v="232"/>
    <x v="4"/>
    <x v="2"/>
    <m/>
    <n v="1230"/>
    <x v="4"/>
    <x v="2"/>
    <x v="2"/>
    <x v="5"/>
    <x v="0"/>
    <x v="0"/>
    <x v="0"/>
  </r>
  <r>
    <s v="F/P/K"/>
    <x v="233"/>
    <x v="5"/>
    <x v="3"/>
    <m/>
    <n v="2086"/>
    <x v="5"/>
    <x v="2"/>
    <x v="2"/>
    <x v="5"/>
    <x v="0"/>
    <x v="0"/>
    <x v="0"/>
  </r>
  <r>
    <s v="F/P/K"/>
    <x v="234"/>
    <x v="0"/>
    <x v="4"/>
    <m/>
    <n v="7278"/>
    <x v="0"/>
    <x v="2"/>
    <x v="2"/>
    <x v="5"/>
    <x v="0"/>
    <x v="0"/>
    <x v="0"/>
  </r>
  <r>
    <s v="F/P/K"/>
    <x v="235"/>
    <x v="1"/>
    <x v="5"/>
    <m/>
    <n v="3518"/>
    <x v="1"/>
    <x v="2"/>
    <x v="2"/>
    <x v="5"/>
    <x v="0"/>
    <x v="0"/>
    <x v="0"/>
  </r>
  <r>
    <s v="F/P/K"/>
    <x v="236"/>
    <x v="2"/>
    <x v="6"/>
    <m/>
    <n v="3601"/>
    <x v="2"/>
    <x v="2"/>
    <x v="2"/>
    <x v="5"/>
    <x v="0"/>
    <x v="0"/>
    <x v="0"/>
  </r>
  <r>
    <s v="F/P/K"/>
    <x v="237"/>
    <x v="3"/>
    <x v="7"/>
    <m/>
    <n v="5415"/>
    <x v="3"/>
    <x v="2"/>
    <x v="2"/>
    <x v="5"/>
    <x v="0"/>
    <x v="0"/>
    <x v="0"/>
  </r>
  <r>
    <s v="F/P/K"/>
    <x v="238"/>
    <x v="4"/>
    <x v="8"/>
    <m/>
    <n v="3412"/>
    <x v="4"/>
    <x v="2"/>
    <x v="2"/>
    <x v="5"/>
    <x v="0"/>
    <x v="0"/>
    <x v="0"/>
  </r>
  <r>
    <s v="F/P/K"/>
    <x v="239"/>
    <x v="5"/>
    <x v="9"/>
    <m/>
    <n v="7337"/>
    <x v="5"/>
    <x v="2"/>
    <x v="2"/>
    <x v="5"/>
    <x v="0"/>
    <x v="0"/>
    <x v="0"/>
  </r>
  <r>
    <s v="F/P/K"/>
    <x v="240"/>
    <x v="0"/>
    <x v="0"/>
    <m/>
    <n v="1651"/>
    <x v="0"/>
    <x v="2"/>
    <x v="2"/>
    <x v="5"/>
    <x v="0"/>
    <x v="0"/>
    <x v="0"/>
  </r>
  <r>
    <s v="F/P/K"/>
    <x v="241"/>
    <x v="1"/>
    <x v="1"/>
    <m/>
    <n v="6447"/>
    <x v="1"/>
    <x v="2"/>
    <x v="2"/>
    <x v="5"/>
    <x v="0"/>
    <x v="0"/>
    <x v="0"/>
  </r>
  <r>
    <s v="F/P/K"/>
    <x v="242"/>
    <x v="2"/>
    <x v="2"/>
    <m/>
    <n v="8315"/>
    <x v="2"/>
    <x v="2"/>
    <x v="2"/>
    <x v="5"/>
    <x v="0"/>
    <x v="0"/>
    <x v="0"/>
  </r>
  <r>
    <s v="F/P/K"/>
    <x v="243"/>
    <x v="3"/>
    <x v="3"/>
    <m/>
    <n v="9866"/>
    <x v="3"/>
    <x v="2"/>
    <x v="2"/>
    <x v="5"/>
    <x v="0"/>
    <x v="0"/>
    <x v="0"/>
  </r>
  <r>
    <s v="F/P/K"/>
    <x v="244"/>
    <x v="4"/>
    <x v="4"/>
    <m/>
    <n v="5929"/>
    <x v="4"/>
    <x v="2"/>
    <x v="2"/>
    <x v="5"/>
    <x v="0"/>
    <x v="0"/>
    <x v="0"/>
  </r>
  <r>
    <s v="F/P/K"/>
    <x v="245"/>
    <x v="5"/>
    <x v="5"/>
    <m/>
    <n v="2233"/>
    <x v="5"/>
    <x v="2"/>
    <x v="2"/>
    <x v="5"/>
    <x v="0"/>
    <x v="0"/>
    <x v="0"/>
  </r>
  <r>
    <s v="F/P/K"/>
    <x v="246"/>
    <x v="0"/>
    <x v="6"/>
    <m/>
    <n v="2427"/>
    <x v="0"/>
    <x v="2"/>
    <x v="2"/>
    <x v="5"/>
    <x v="0"/>
    <x v="0"/>
    <x v="0"/>
  </r>
  <r>
    <s v="F/P/K"/>
    <x v="247"/>
    <x v="1"/>
    <x v="7"/>
    <m/>
    <n v="2397"/>
    <x v="1"/>
    <x v="2"/>
    <x v="2"/>
    <x v="5"/>
    <x v="0"/>
    <x v="0"/>
    <x v="0"/>
  </r>
  <r>
    <s v="F/P/K"/>
    <x v="248"/>
    <x v="2"/>
    <x v="8"/>
    <m/>
    <n v="4508"/>
    <x v="2"/>
    <x v="2"/>
    <x v="2"/>
    <x v="5"/>
    <x v="0"/>
    <x v="0"/>
    <x v="0"/>
  </r>
  <r>
    <s v="F/P/K"/>
    <x v="249"/>
    <x v="3"/>
    <x v="9"/>
    <m/>
    <n v="9902"/>
    <x v="3"/>
    <x v="2"/>
    <x v="2"/>
    <x v="5"/>
    <x v="0"/>
    <x v="0"/>
    <x v="0"/>
  </r>
  <r>
    <s v="F/P/K"/>
    <x v="250"/>
    <x v="4"/>
    <x v="0"/>
    <m/>
    <n v="6326"/>
    <x v="4"/>
    <x v="2"/>
    <x v="2"/>
    <x v="5"/>
    <x v="0"/>
    <x v="0"/>
    <x v="0"/>
  </r>
  <r>
    <s v="F/P/K"/>
    <x v="251"/>
    <x v="5"/>
    <x v="1"/>
    <m/>
    <n v="8696"/>
    <x v="5"/>
    <x v="2"/>
    <x v="2"/>
    <x v="5"/>
    <x v="0"/>
    <x v="0"/>
    <x v="0"/>
  </r>
  <r>
    <s v="F/P/K"/>
    <x v="252"/>
    <x v="0"/>
    <x v="2"/>
    <m/>
    <n v="7936"/>
    <x v="0"/>
    <x v="2"/>
    <x v="2"/>
    <x v="5"/>
    <x v="0"/>
    <x v="0"/>
    <x v="0"/>
  </r>
  <r>
    <s v="F/P/K"/>
    <x v="253"/>
    <x v="1"/>
    <x v="3"/>
    <m/>
    <n v="2960"/>
    <x v="1"/>
    <x v="2"/>
    <x v="2"/>
    <x v="5"/>
    <x v="0"/>
    <x v="0"/>
    <x v="0"/>
  </r>
  <r>
    <s v="F/P/K"/>
    <x v="254"/>
    <x v="2"/>
    <x v="4"/>
    <m/>
    <n v="2113"/>
    <x v="2"/>
    <x v="2"/>
    <x v="2"/>
    <x v="5"/>
    <x v="0"/>
    <x v="0"/>
    <x v="0"/>
  </r>
  <r>
    <s v="F/P/K"/>
    <x v="255"/>
    <x v="3"/>
    <x v="5"/>
    <m/>
    <n v="8166"/>
    <x v="3"/>
    <x v="2"/>
    <x v="2"/>
    <x v="5"/>
    <x v="0"/>
    <x v="0"/>
    <x v="0"/>
  </r>
  <r>
    <s v="F/P/K"/>
    <x v="256"/>
    <x v="4"/>
    <x v="6"/>
    <m/>
    <n v="8276"/>
    <x v="4"/>
    <x v="2"/>
    <x v="2"/>
    <x v="5"/>
    <x v="0"/>
    <x v="0"/>
    <x v="0"/>
  </r>
  <r>
    <s v="F/P/K"/>
    <x v="257"/>
    <x v="5"/>
    <x v="7"/>
    <m/>
    <n v="8192"/>
    <x v="5"/>
    <x v="2"/>
    <x v="2"/>
    <x v="5"/>
    <x v="0"/>
    <x v="0"/>
    <x v="0"/>
  </r>
  <r>
    <s v="F/P/K"/>
    <x v="258"/>
    <x v="0"/>
    <x v="8"/>
    <m/>
    <n v="5374"/>
    <x v="0"/>
    <x v="2"/>
    <x v="2"/>
    <x v="5"/>
    <x v="0"/>
    <x v="0"/>
    <x v="0"/>
  </r>
  <r>
    <s v="F/P/K"/>
    <x v="259"/>
    <x v="1"/>
    <x v="9"/>
    <m/>
    <n v="9064"/>
    <x v="1"/>
    <x v="2"/>
    <x v="2"/>
    <x v="5"/>
    <x v="0"/>
    <x v="0"/>
    <x v="0"/>
  </r>
  <r>
    <s v="F/P/K"/>
    <x v="260"/>
    <x v="2"/>
    <x v="0"/>
    <m/>
    <n v="7467"/>
    <x v="2"/>
    <x v="2"/>
    <x v="2"/>
    <x v="5"/>
    <x v="0"/>
    <x v="0"/>
    <x v="0"/>
  </r>
  <r>
    <s v="F/P/K"/>
    <x v="261"/>
    <x v="3"/>
    <x v="1"/>
    <m/>
    <n v="4491"/>
    <x v="3"/>
    <x v="2"/>
    <x v="2"/>
    <x v="5"/>
    <x v="0"/>
    <x v="0"/>
    <x v="0"/>
  </r>
  <r>
    <s v="F/P/K"/>
    <x v="262"/>
    <x v="4"/>
    <x v="2"/>
    <m/>
    <n v="7980"/>
    <x v="4"/>
    <x v="2"/>
    <x v="2"/>
    <x v="5"/>
    <x v="0"/>
    <x v="0"/>
    <x v="0"/>
  </r>
  <r>
    <s v="F/P/K"/>
    <x v="263"/>
    <x v="5"/>
    <x v="3"/>
    <m/>
    <n v="8285"/>
    <x v="5"/>
    <x v="2"/>
    <x v="2"/>
    <x v="5"/>
    <x v="0"/>
    <x v="0"/>
    <x v="0"/>
  </r>
  <r>
    <s v="F/P/K"/>
    <x v="264"/>
    <x v="0"/>
    <x v="4"/>
    <m/>
    <n v="7207"/>
    <x v="0"/>
    <x v="2"/>
    <x v="2"/>
    <x v="5"/>
    <x v="0"/>
    <x v="0"/>
    <x v="0"/>
  </r>
  <r>
    <s v="F/P/K"/>
    <x v="265"/>
    <x v="1"/>
    <x v="5"/>
    <m/>
    <n v="4895"/>
    <x v="1"/>
    <x v="2"/>
    <x v="2"/>
    <x v="5"/>
    <x v="0"/>
    <x v="0"/>
    <x v="0"/>
  </r>
  <r>
    <s v="F/P/K"/>
    <x v="266"/>
    <x v="2"/>
    <x v="6"/>
    <m/>
    <n v="1019"/>
    <x v="2"/>
    <x v="2"/>
    <x v="2"/>
    <x v="5"/>
    <x v="0"/>
    <x v="0"/>
    <x v="0"/>
  </r>
  <r>
    <s v="F/P/K"/>
    <x v="267"/>
    <x v="3"/>
    <x v="7"/>
    <m/>
    <n v="2347"/>
    <x v="3"/>
    <x v="2"/>
    <x v="2"/>
    <x v="5"/>
    <x v="0"/>
    <x v="0"/>
    <x v="0"/>
  </r>
  <r>
    <s v="F/P/K"/>
    <x v="268"/>
    <x v="4"/>
    <x v="8"/>
    <m/>
    <n v="2162"/>
    <x v="4"/>
    <x v="2"/>
    <x v="2"/>
    <x v="5"/>
    <x v="0"/>
    <x v="0"/>
    <x v="0"/>
  </r>
  <r>
    <s v="F/P/K"/>
    <x v="269"/>
    <x v="5"/>
    <x v="9"/>
    <m/>
    <n v="6152"/>
    <x v="5"/>
    <x v="2"/>
    <x v="2"/>
    <x v="5"/>
    <x v="0"/>
    <x v="0"/>
    <x v="0"/>
  </r>
  <r>
    <s v="F/P/K"/>
    <x v="270"/>
    <x v="0"/>
    <x v="0"/>
    <m/>
    <n v="7937"/>
    <x v="0"/>
    <x v="2"/>
    <x v="2"/>
    <x v="5"/>
    <x v="0"/>
    <x v="0"/>
    <x v="0"/>
  </r>
  <r>
    <s v="F/P/K"/>
    <x v="271"/>
    <x v="1"/>
    <x v="1"/>
    <m/>
    <n v="6254"/>
    <x v="1"/>
    <x v="2"/>
    <x v="2"/>
    <x v="5"/>
    <x v="0"/>
    <x v="0"/>
    <x v="0"/>
  </r>
  <r>
    <s v="F/P/K"/>
    <x v="272"/>
    <x v="2"/>
    <x v="2"/>
    <m/>
    <n v="5254"/>
    <x v="2"/>
    <x v="2"/>
    <x v="2"/>
    <x v="5"/>
    <x v="0"/>
    <x v="0"/>
    <x v="0"/>
  </r>
  <r>
    <s v="F/P/K"/>
    <x v="273"/>
    <x v="3"/>
    <x v="3"/>
    <m/>
    <n v="2287"/>
    <x v="3"/>
    <x v="2"/>
    <x v="2"/>
    <x v="5"/>
    <x v="0"/>
    <x v="0"/>
    <x v="0"/>
  </r>
  <r>
    <s v="F/P/K"/>
    <x v="274"/>
    <x v="4"/>
    <x v="4"/>
    <m/>
    <n v="3857"/>
    <x v="4"/>
    <x v="2"/>
    <x v="2"/>
    <x v="5"/>
    <x v="0"/>
    <x v="0"/>
    <x v="0"/>
  </r>
  <r>
    <s v="F/P/K"/>
    <x v="275"/>
    <x v="5"/>
    <x v="5"/>
    <m/>
    <n v="7510"/>
    <x v="5"/>
    <x v="2"/>
    <x v="2"/>
    <x v="5"/>
    <x v="0"/>
    <x v="0"/>
    <x v="0"/>
  </r>
  <r>
    <s v="F/P/K"/>
    <x v="276"/>
    <x v="0"/>
    <x v="6"/>
    <m/>
    <n v="2763"/>
    <x v="0"/>
    <x v="2"/>
    <x v="2"/>
    <x v="5"/>
    <x v="0"/>
    <x v="0"/>
    <x v="0"/>
  </r>
  <r>
    <s v="F/P/K"/>
    <x v="277"/>
    <x v="1"/>
    <x v="7"/>
    <m/>
    <n v="8484"/>
    <x v="1"/>
    <x v="2"/>
    <x v="2"/>
    <x v="5"/>
    <x v="0"/>
    <x v="0"/>
    <x v="0"/>
  </r>
  <r>
    <s v="F/P/K"/>
    <x v="278"/>
    <x v="2"/>
    <x v="8"/>
    <m/>
    <n v="9038"/>
    <x v="2"/>
    <x v="2"/>
    <x v="2"/>
    <x v="5"/>
    <x v="0"/>
    <x v="0"/>
    <x v="0"/>
  </r>
  <r>
    <s v="F/P/K"/>
    <x v="279"/>
    <x v="3"/>
    <x v="9"/>
    <m/>
    <n v="8027"/>
    <x v="3"/>
    <x v="2"/>
    <x v="2"/>
    <x v="5"/>
    <x v="0"/>
    <x v="0"/>
    <x v="0"/>
  </r>
  <r>
    <s v="F/P/K"/>
    <x v="280"/>
    <x v="4"/>
    <x v="0"/>
    <m/>
    <n v="4482"/>
    <x v="4"/>
    <x v="2"/>
    <x v="2"/>
    <x v="5"/>
    <x v="0"/>
    <x v="0"/>
    <x v="0"/>
  </r>
  <r>
    <s v="F/P/K"/>
    <x v="281"/>
    <x v="5"/>
    <x v="1"/>
    <m/>
    <n v="1471"/>
    <x v="5"/>
    <x v="2"/>
    <x v="2"/>
    <x v="5"/>
    <x v="0"/>
    <x v="0"/>
    <x v="0"/>
  </r>
  <r>
    <s v="F/P/K"/>
    <x v="282"/>
    <x v="0"/>
    <x v="2"/>
    <m/>
    <n v="5095"/>
    <x v="0"/>
    <x v="2"/>
    <x v="2"/>
    <x v="5"/>
    <x v="0"/>
    <x v="0"/>
    <x v="0"/>
  </r>
  <r>
    <s v="F/P/K"/>
    <x v="283"/>
    <x v="1"/>
    <x v="3"/>
    <m/>
    <n v="9043"/>
    <x v="1"/>
    <x v="2"/>
    <x v="2"/>
    <x v="5"/>
    <x v="0"/>
    <x v="0"/>
    <x v="0"/>
  </r>
  <r>
    <s v="F/P/K"/>
    <x v="284"/>
    <x v="2"/>
    <x v="4"/>
    <m/>
    <n v="1762"/>
    <x v="2"/>
    <x v="2"/>
    <x v="2"/>
    <x v="5"/>
    <x v="0"/>
    <x v="0"/>
    <x v="0"/>
  </r>
  <r>
    <s v="F/P/K"/>
    <x v="285"/>
    <x v="3"/>
    <x v="5"/>
    <m/>
    <n v="2995"/>
    <x v="3"/>
    <x v="2"/>
    <x v="2"/>
    <x v="5"/>
    <x v="0"/>
    <x v="0"/>
    <x v="0"/>
  </r>
  <r>
    <s v="F/P/K"/>
    <x v="286"/>
    <x v="4"/>
    <x v="6"/>
    <m/>
    <n v="2982"/>
    <x v="4"/>
    <x v="2"/>
    <x v="2"/>
    <x v="5"/>
    <x v="0"/>
    <x v="0"/>
    <x v="0"/>
  </r>
  <r>
    <s v="F/P/K"/>
    <x v="287"/>
    <x v="5"/>
    <x v="7"/>
    <m/>
    <n v="6735"/>
    <x v="5"/>
    <x v="2"/>
    <x v="2"/>
    <x v="5"/>
    <x v="0"/>
    <x v="0"/>
    <x v="0"/>
  </r>
  <r>
    <s v="F/P/K"/>
    <x v="288"/>
    <x v="0"/>
    <x v="8"/>
    <m/>
    <n v="4336"/>
    <x v="0"/>
    <x v="2"/>
    <x v="2"/>
    <x v="5"/>
    <x v="0"/>
    <x v="0"/>
    <x v="0"/>
  </r>
  <r>
    <s v="F/P/K"/>
    <x v="289"/>
    <x v="1"/>
    <x v="9"/>
    <m/>
    <n v="1904"/>
    <x v="1"/>
    <x v="2"/>
    <x v="2"/>
    <x v="5"/>
    <x v="0"/>
    <x v="0"/>
    <x v="0"/>
  </r>
  <r>
    <s v="F/P/K"/>
    <x v="290"/>
    <x v="2"/>
    <x v="0"/>
    <m/>
    <n v="6141"/>
    <x v="2"/>
    <x v="2"/>
    <x v="2"/>
    <x v="5"/>
    <x v="0"/>
    <x v="0"/>
    <x v="0"/>
  </r>
  <r>
    <s v="F/P/K"/>
    <x v="291"/>
    <x v="3"/>
    <x v="1"/>
    <m/>
    <n v="8173"/>
    <x v="3"/>
    <x v="2"/>
    <x v="2"/>
    <x v="5"/>
    <x v="0"/>
    <x v="0"/>
    <x v="0"/>
  </r>
  <r>
    <s v="F/P/K"/>
    <x v="292"/>
    <x v="4"/>
    <x v="2"/>
    <m/>
    <n v="9414"/>
    <x v="4"/>
    <x v="2"/>
    <x v="2"/>
    <x v="5"/>
    <x v="0"/>
    <x v="0"/>
    <x v="0"/>
  </r>
  <r>
    <s v="F/P/K"/>
    <x v="293"/>
    <x v="5"/>
    <x v="3"/>
    <m/>
    <n v="9432"/>
    <x v="5"/>
    <x v="2"/>
    <x v="2"/>
    <x v="5"/>
    <x v="0"/>
    <x v="0"/>
    <x v="0"/>
  </r>
  <r>
    <s v="F/P/K"/>
    <x v="294"/>
    <x v="0"/>
    <x v="4"/>
    <m/>
    <n v="6647"/>
    <x v="0"/>
    <x v="2"/>
    <x v="2"/>
    <x v="5"/>
    <x v="0"/>
    <x v="0"/>
    <x v="0"/>
  </r>
  <r>
    <s v="F/P/K"/>
    <x v="295"/>
    <x v="1"/>
    <x v="5"/>
    <m/>
    <n v="2285"/>
    <x v="1"/>
    <x v="2"/>
    <x v="2"/>
    <x v="5"/>
    <x v="0"/>
    <x v="0"/>
    <x v="0"/>
  </r>
  <r>
    <s v="F/P/K"/>
    <x v="296"/>
    <x v="2"/>
    <x v="6"/>
    <m/>
    <n v="8513"/>
    <x v="2"/>
    <x v="2"/>
    <x v="2"/>
    <x v="5"/>
    <x v="0"/>
    <x v="0"/>
    <x v="0"/>
  </r>
  <r>
    <s v="F/P/K"/>
    <x v="297"/>
    <x v="3"/>
    <x v="7"/>
    <m/>
    <n v="3136"/>
    <x v="3"/>
    <x v="2"/>
    <x v="2"/>
    <x v="5"/>
    <x v="0"/>
    <x v="0"/>
    <x v="0"/>
  </r>
  <r>
    <s v="F/P/K"/>
    <x v="298"/>
    <x v="4"/>
    <x v="8"/>
    <m/>
    <n v="8795"/>
    <x v="4"/>
    <x v="2"/>
    <x v="2"/>
    <x v="5"/>
    <x v="0"/>
    <x v="0"/>
    <x v="0"/>
  </r>
  <r>
    <s v="F/P/K"/>
    <x v="299"/>
    <x v="5"/>
    <x v="9"/>
    <m/>
    <n v="8893"/>
    <x v="5"/>
    <x v="2"/>
    <x v="2"/>
    <x v="5"/>
    <x v="0"/>
    <x v="0"/>
    <x v="0"/>
  </r>
  <r>
    <s v="F/P/K"/>
    <x v="300"/>
    <x v="0"/>
    <x v="0"/>
    <m/>
    <n v="6739"/>
    <x v="0"/>
    <x v="2"/>
    <x v="2"/>
    <x v="5"/>
    <x v="0"/>
    <x v="0"/>
    <x v="0"/>
  </r>
  <r>
    <s v="F/P/K"/>
    <x v="301"/>
    <x v="1"/>
    <x v="1"/>
    <m/>
    <n v="2511"/>
    <x v="1"/>
    <x v="2"/>
    <x v="2"/>
    <x v="5"/>
    <x v="0"/>
    <x v="0"/>
    <x v="0"/>
  </r>
  <r>
    <s v="F/P/K"/>
    <x v="302"/>
    <x v="2"/>
    <x v="2"/>
    <m/>
    <n v="7529"/>
    <x v="2"/>
    <x v="2"/>
    <x v="2"/>
    <x v="5"/>
    <x v="0"/>
    <x v="0"/>
    <x v="0"/>
  </r>
  <r>
    <s v="F/P/K"/>
    <x v="303"/>
    <x v="3"/>
    <x v="3"/>
    <m/>
    <n v="1180"/>
    <x v="3"/>
    <x v="2"/>
    <x v="2"/>
    <x v="5"/>
    <x v="0"/>
    <x v="0"/>
    <x v="0"/>
  </r>
  <r>
    <s v="F/P/K"/>
    <x v="304"/>
    <x v="4"/>
    <x v="4"/>
    <m/>
    <n v="8887"/>
    <x v="4"/>
    <x v="2"/>
    <x v="2"/>
    <x v="5"/>
    <x v="0"/>
    <x v="0"/>
    <x v="0"/>
  </r>
  <r>
    <s v="F/P/K"/>
    <x v="305"/>
    <x v="5"/>
    <x v="5"/>
    <m/>
    <n v="9215"/>
    <x v="5"/>
    <x v="2"/>
    <x v="2"/>
    <x v="5"/>
    <x v="0"/>
    <x v="0"/>
    <x v="0"/>
  </r>
  <r>
    <s v="F/P/K"/>
    <x v="306"/>
    <x v="0"/>
    <x v="6"/>
    <m/>
    <n v="1115"/>
    <x v="0"/>
    <x v="2"/>
    <x v="2"/>
    <x v="5"/>
    <x v="0"/>
    <x v="0"/>
    <x v="0"/>
  </r>
  <r>
    <s v="F/P/K"/>
    <x v="307"/>
    <x v="1"/>
    <x v="7"/>
    <m/>
    <n v="9177"/>
    <x v="1"/>
    <x v="2"/>
    <x v="2"/>
    <x v="5"/>
    <x v="0"/>
    <x v="0"/>
    <x v="0"/>
  </r>
  <r>
    <s v="F/P/K"/>
    <x v="308"/>
    <x v="2"/>
    <x v="8"/>
    <m/>
    <n v="6309"/>
    <x v="2"/>
    <x v="2"/>
    <x v="2"/>
    <x v="5"/>
    <x v="0"/>
    <x v="0"/>
    <x v="0"/>
  </r>
  <r>
    <s v="F/P/K"/>
    <x v="309"/>
    <x v="3"/>
    <x v="9"/>
    <m/>
    <n v="7924"/>
    <x v="3"/>
    <x v="2"/>
    <x v="2"/>
    <x v="5"/>
    <x v="0"/>
    <x v="0"/>
    <x v="0"/>
  </r>
  <r>
    <s v="F/P/K"/>
    <x v="310"/>
    <x v="4"/>
    <x v="0"/>
    <m/>
    <n v="6227"/>
    <x v="4"/>
    <x v="2"/>
    <x v="2"/>
    <x v="5"/>
    <x v="0"/>
    <x v="0"/>
    <x v="0"/>
  </r>
  <r>
    <s v="F/P/K"/>
    <x v="311"/>
    <x v="5"/>
    <x v="1"/>
    <m/>
    <n v="4511"/>
    <x v="5"/>
    <x v="2"/>
    <x v="2"/>
    <x v="5"/>
    <x v="0"/>
    <x v="0"/>
    <x v="0"/>
  </r>
  <r>
    <s v="F/P/K"/>
    <x v="312"/>
    <x v="0"/>
    <x v="2"/>
    <m/>
    <n v="5271"/>
    <x v="0"/>
    <x v="2"/>
    <x v="2"/>
    <x v="5"/>
    <x v="0"/>
    <x v="0"/>
    <x v="0"/>
  </r>
  <r>
    <s v="F/P/K"/>
    <x v="313"/>
    <x v="1"/>
    <x v="3"/>
    <m/>
    <n v="4166"/>
    <x v="1"/>
    <x v="2"/>
    <x v="2"/>
    <x v="5"/>
    <x v="0"/>
    <x v="0"/>
    <x v="0"/>
  </r>
  <r>
    <s v="F/P/K"/>
    <x v="314"/>
    <x v="2"/>
    <x v="4"/>
    <m/>
    <n v="4867"/>
    <x v="2"/>
    <x v="2"/>
    <x v="2"/>
    <x v="5"/>
    <x v="0"/>
    <x v="0"/>
    <x v="0"/>
  </r>
  <r>
    <s v="F/P/K"/>
    <x v="315"/>
    <x v="3"/>
    <x v="5"/>
    <m/>
    <n v="1799"/>
    <x v="3"/>
    <x v="2"/>
    <x v="2"/>
    <x v="5"/>
    <x v="0"/>
    <x v="0"/>
    <x v="0"/>
  </r>
  <r>
    <s v="F/P/K"/>
    <x v="316"/>
    <x v="4"/>
    <x v="6"/>
    <m/>
    <n v="8339"/>
    <x v="4"/>
    <x v="2"/>
    <x v="2"/>
    <x v="5"/>
    <x v="0"/>
    <x v="0"/>
    <x v="0"/>
  </r>
  <r>
    <s v="F/P/K"/>
    <x v="317"/>
    <x v="5"/>
    <x v="7"/>
    <m/>
    <n v="4741"/>
    <x v="5"/>
    <x v="2"/>
    <x v="2"/>
    <x v="5"/>
    <x v="0"/>
    <x v="0"/>
    <x v="0"/>
  </r>
  <r>
    <s v="F/P/K"/>
    <x v="318"/>
    <x v="0"/>
    <x v="8"/>
    <m/>
    <n v="6139"/>
    <x v="0"/>
    <x v="2"/>
    <x v="2"/>
    <x v="5"/>
    <x v="0"/>
    <x v="0"/>
    <x v="0"/>
  </r>
  <r>
    <s v="F/P/K"/>
    <x v="319"/>
    <x v="1"/>
    <x v="9"/>
    <m/>
    <n v="3573"/>
    <x v="1"/>
    <x v="2"/>
    <x v="2"/>
    <x v="5"/>
    <x v="0"/>
    <x v="0"/>
    <x v="0"/>
  </r>
  <r>
    <s v="F/P/K"/>
    <x v="320"/>
    <x v="2"/>
    <x v="0"/>
    <m/>
    <n v="6296"/>
    <x v="2"/>
    <x v="2"/>
    <x v="2"/>
    <x v="5"/>
    <x v="0"/>
    <x v="0"/>
    <x v="0"/>
  </r>
  <r>
    <s v="F/P/K"/>
    <x v="321"/>
    <x v="3"/>
    <x v="1"/>
    <m/>
    <n v="7146"/>
    <x v="3"/>
    <x v="2"/>
    <x v="2"/>
    <x v="5"/>
    <x v="0"/>
    <x v="0"/>
    <x v="0"/>
  </r>
  <r>
    <s v="F/P/K"/>
    <x v="322"/>
    <x v="4"/>
    <x v="2"/>
    <m/>
    <n v="9956"/>
    <x v="4"/>
    <x v="2"/>
    <x v="2"/>
    <x v="5"/>
    <x v="0"/>
    <x v="0"/>
    <x v="0"/>
  </r>
  <r>
    <s v="F/P/K"/>
    <x v="323"/>
    <x v="5"/>
    <x v="3"/>
    <m/>
    <n v="9606"/>
    <x v="5"/>
    <x v="2"/>
    <x v="2"/>
    <x v="5"/>
    <x v="0"/>
    <x v="0"/>
    <x v="0"/>
  </r>
  <r>
    <s v="F/P/K"/>
    <x v="324"/>
    <x v="0"/>
    <x v="4"/>
    <m/>
    <n v="6180"/>
    <x v="0"/>
    <x v="2"/>
    <x v="2"/>
    <x v="5"/>
    <x v="0"/>
    <x v="0"/>
    <x v="0"/>
  </r>
  <r>
    <s v="F/P/K"/>
    <x v="325"/>
    <x v="1"/>
    <x v="5"/>
    <m/>
    <n v="4737"/>
    <x v="1"/>
    <x v="2"/>
    <x v="2"/>
    <x v="5"/>
    <x v="0"/>
    <x v="0"/>
    <x v="0"/>
  </r>
  <r>
    <s v="F/P/K"/>
    <x v="326"/>
    <x v="2"/>
    <x v="6"/>
    <m/>
    <n v="1941"/>
    <x v="2"/>
    <x v="2"/>
    <x v="2"/>
    <x v="5"/>
    <x v="0"/>
    <x v="0"/>
    <x v="0"/>
  </r>
  <r>
    <s v="F/P/K"/>
    <x v="327"/>
    <x v="3"/>
    <x v="7"/>
    <m/>
    <n v="1771"/>
    <x v="3"/>
    <x v="2"/>
    <x v="2"/>
    <x v="5"/>
    <x v="0"/>
    <x v="0"/>
    <x v="0"/>
  </r>
  <r>
    <s v="F/P/K"/>
    <x v="328"/>
    <x v="4"/>
    <x v="8"/>
    <m/>
    <n v="7238"/>
    <x v="4"/>
    <x v="2"/>
    <x v="2"/>
    <x v="5"/>
    <x v="0"/>
    <x v="0"/>
    <x v="0"/>
  </r>
  <r>
    <s v="F/P/K"/>
    <x v="329"/>
    <x v="5"/>
    <x v="9"/>
    <m/>
    <n v="5026"/>
    <x v="5"/>
    <x v="2"/>
    <x v="2"/>
    <x v="5"/>
    <x v="0"/>
    <x v="0"/>
    <x v="0"/>
  </r>
  <r>
    <s v="F/P/K"/>
    <x v="330"/>
    <x v="0"/>
    <x v="0"/>
    <m/>
    <n v="9289"/>
    <x v="0"/>
    <x v="2"/>
    <x v="2"/>
    <x v="5"/>
    <x v="0"/>
    <x v="0"/>
    <x v="0"/>
  </r>
  <r>
    <s v="F/P/K"/>
    <x v="331"/>
    <x v="1"/>
    <x v="1"/>
    <m/>
    <n v="1626"/>
    <x v="1"/>
    <x v="2"/>
    <x v="2"/>
    <x v="5"/>
    <x v="0"/>
    <x v="0"/>
    <x v="0"/>
  </r>
  <r>
    <s v="F/P/K"/>
    <x v="332"/>
    <x v="2"/>
    <x v="2"/>
    <m/>
    <n v="2106"/>
    <x v="2"/>
    <x v="2"/>
    <x v="2"/>
    <x v="5"/>
    <x v="0"/>
    <x v="0"/>
    <x v="0"/>
  </r>
  <r>
    <s v="F/P/K"/>
    <x v="333"/>
    <x v="3"/>
    <x v="3"/>
    <m/>
    <n v="7223"/>
    <x v="3"/>
    <x v="2"/>
    <x v="2"/>
    <x v="5"/>
    <x v="0"/>
    <x v="0"/>
    <x v="0"/>
  </r>
  <r>
    <s v="F/P/K"/>
    <x v="334"/>
    <x v="4"/>
    <x v="4"/>
    <m/>
    <n v="8592"/>
    <x v="4"/>
    <x v="2"/>
    <x v="2"/>
    <x v="5"/>
    <x v="0"/>
    <x v="0"/>
    <x v="0"/>
  </r>
  <r>
    <s v="F/P/K"/>
    <x v="335"/>
    <x v="5"/>
    <x v="5"/>
    <m/>
    <n v="4354"/>
    <x v="5"/>
    <x v="2"/>
    <x v="2"/>
    <x v="5"/>
    <x v="0"/>
    <x v="0"/>
    <x v="0"/>
  </r>
  <r>
    <s v="F/P/K"/>
    <x v="336"/>
    <x v="0"/>
    <x v="6"/>
    <m/>
    <n v="4661"/>
    <x v="0"/>
    <x v="2"/>
    <x v="2"/>
    <x v="5"/>
    <x v="0"/>
    <x v="0"/>
    <x v="0"/>
  </r>
  <r>
    <s v="F/P/K"/>
    <x v="337"/>
    <x v="1"/>
    <x v="7"/>
    <m/>
    <n v="6009"/>
    <x v="1"/>
    <x v="2"/>
    <x v="2"/>
    <x v="5"/>
    <x v="0"/>
    <x v="0"/>
    <x v="0"/>
  </r>
  <r>
    <s v="F/P/K"/>
    <x v="338"/>
    <x v="2"/>
    <x v="8"/>
    <m/>
    <n v="2903"/>
    <x v="2"/>
    <x v="2"/>
    <x v="2"/>
    <x v="5"/>
    <x v="0"/>
    <x v="0"/>
    <x v="0"/>
  </r>
  <r>
    <s v="F/P/K"/>
    <x v="339"/>
    <x v="3"/>
    <x v="9"/>
    <m/>
    <n v="4973"/>
    <x v="3"/>
    <x v="2"/>
    <x v="2"/>
    <x v="5"/>
    <x v="0"/>
    <x v="0"/>
    <x v="0"/>
  </r>
  <r>
    <s v="F/P/K"/>
    <x v="340"/>
    <x v="4"/>
    <x v="0"/>
    <m/>
    <n v="9115"/>
    <x v="4"/>
    <x v="2"/>
    <x v="2"/>
    <x v="5"/>
    <x v="0"/>
    <x v="0"/>
    <x v="0"/>
  </r>
  <r>
    <s v="F/P/K"/>
    <x v="341"/>
    <x v="5"/>
    <x v="1"/>
    <m/>
    <n v="5610"/>
    <x v="5"/>
    <x v="2"/>
    <x v="2"/>
    <x v="5"/>
    <x v="0"/>
    <x v="0"/>
    <x v="0"/>
  </r>
  <r>
    <s v="F/P/K"/>
    <x v="342"/>
    <x v="0"/>
    <x v="2"/>
    <m/>
    <n v="9446"/>
    <x v="0"/>
    <x v="2"/>
    <x v="2"/>
    <x v="5"/>
    <x v="0"/>
    <x v="0"/>
    <x v="0"/>
  </r>
  <r>
    <s v="F/P/K"/>
    <x v="343"/>
    <x v="1"/>
    <x v="3"/>
    <m/>
    <n v="3948"/>
    <x v="1"/>
    <x v="2"/>
    <x v="2"/>
    <x v="5"/>
    <x v="0"/>
    <x v="0"/>
    <x v="0"/>
  </r>
  <r>
    <s v="F/P/K"/>
    <x v="344"/>
    <x v="2"/>
    <x v="4"/>
    <m/>
    <n v="6990"/>
    <x v="2"/>
    <x v="2"/>
    <x v="2"/>
    <x v="5"/>
    <x v="0"/>
    <x v="0"/>
    <x v="0"/>
  </r>
  <r>
    <s v="F/P/K"/>
    <x v="345"/>
    <x v="3"/>
    <x v="5"/>
    <m/>
    <n v="9457"/>
    <x v="3"/>
    <x v="2"/>
    <x v="2"/>
    <x v="5"/>
    <x v="0"/>
    <x v="0"/>
    <x v="0"/>
  </r>
  <r>
    <s v="F/P/K"/>
    <x v="346"/>
    <x v="4"/>
    <x v="6"/>
    <m/>
    <n v="4019"/>
    <x v="4"/>
    <x v="2"/>
    <x v="2"/>
    <x v="5"/>
    <x v="0"/>
    <x v="0"/>
    <x v="0"/>
  </r>
  <r>
    <s v="F/P/K"/>
    <x v="347"/>
    <x v="5"/>
    <x v="7"/>
    <m/>
    <n v="6620"/>
    <x v="5"/>
    <x v="2"/>
    <x v="2"/>
    <x v="5"/>
    <x v="0"/>
    <x v="0"/>
    <x v="0"/>
  </r>
  <r>
    <s v="F/P/K"/>
    <x v="348"/>
    <x v="0"/>
    <x v="8"/>
    <m/>
    <n v="5415"/>
    <x v="0"/>
    <x v="2"/>
    <x v="2"/>
    <x v="5"/>
    <x v="0"/>
    <x v="0"/>
    <x v="0"/>
  </r>
  <r>
    <s v="F/P/K"/>
    <x v="349"/>
    <x v="1"/>
    <x v="9"/>
    <m/>
    <n v="6830"/>
    <x v="1"/>
    <x v="2"/>
    <x v="2"/>
    <x v="5"/>
    <x v="0"/>
    <x v="0"/>
    <x v="0"/>
  </r>
  <r>
    <s v="F/P/K"/>
    <x v="350"/>
    <x v="2"/>
    <x v="0"/>
    <m/>
    <n v="8772"/>
    <x v="2"/>
    <x v="2"/>
    <x v="2"/>
    <x v="5"/>
    <x v="0"/>
    <x v="0"/>
    <x v="0"/>
  </r>
  <r>
    <s v="F/P/K"/>
    <x v="351"/>
    <x v="3"/>
    <x v="1"/>
    <m/>
    <n v="1608"/>
    <x v="3"/>
    <x v="2"/>
    <x v="2"/>
    <x v="5"/>
    <x v="0"/>
    <x v="0"/>
    <x v="0"/>
  </r>
  <r>
    <s v="F/P/K"/>
    <x v="352"/>
    <x v="4"/>
    <x v="2"/>
    <m/>
    <n v="6494"/>
    <x v="4"/>
    <x v="2"/>
    <x v="2"/>
    <x v="5"/>
    <x v="0"/>
    <x v="0"/>
    <x v="0"/>
  </r>
  <r>
    <s v="F/P/K"/>
    <x v="353"/>
    <x v="5"/>
    <x v="3"/>
    <m/>
    <n v="9445"/>
    <x v="5"/>
    <x v="2"/>
    <x v="2"/>
    <x v="5"/>
    <x v="0"/>
    <x v="0"/>
    <x v="0"/>
  </r>
  <r>
    <s v="F/P/K"/>
    <x v="354"/>
    <x v="0"/>
    <x v="4"/>
    <m/>
    <n v="7967"/>
    <x v="0"/>
    <x v="2"/>
    <x v="2"/>
    <x v="5"/>
    <x v="0"/>
    <x v="0"/>
    <x v="0"/>
  </r>
  <r>
    <s v="F/P/K"/>
    <x v="355"/>
    <x v="1"/>
    <x v="5"/>
    <m/>
    <n v="3030"/>
    <x v="1"/>
    <x v="2"/>
    <x v="2"/>
    <x v="5"/>
    <x v="0"/>
    <x v="0"/>
    <x v="0"/>
  </r>
  <r>
    <s v="F/P/K"/>
    <x v="356"/>
    <x v="2"/>
    <x v="6"/>
    <m/>
    <n v="6366"/>
    <x v="2"/>
    <x v="2"/>
    <x v="2"/>
    <x v="5"/>
    <x v="0"/>
    <x v="0"/>
    <x v="0"/>
  </r>
  <r>
    <s v="F/P/K"/>
    <x v="357"/>
    <x v="3"/>
    <x v="7"/>
    <m/>
    <n v="1250"/>
    <x v="3"/>
    <x v="2"/>
    <x v="2"/>
    <x v="5"/>
    <x v="0"/>
    <x v="0"/>
    <x v="0"/>
  </r>
  <r>
    <s v="F/P/K"/>
    <x v="358"/>
    <x v="4"/>
    <x v="8"/>
    <m/>
    <n v="8774"/>
    <x v="4"/>
    <x v="2"/>
    <x v="2"/>
    <x v="5"/>
    <x v="0"/>
    <x v="0"/>
    <x v="0"/>
  </r>
  <r>
    <s v="F/P/K"/>
    <x v="359"/>
    <x v="5"/>
    <x v="9"/>
    <m/>
    <n v="1024"/>
    <x v="5"/>
    <x v="2"/>
    <x v="2"/>
    <x v="5"/>
    <x v="0"/>
    <x v="0"/>
    <x v="0"/>
  </r>
  <r>
    <s v="F/P/K"/>
    <x v="360"/>
    <x v="0"/>
    <x v="0"/>
    <m/>
    <n v="7855"/>
    <x v="0"/>
    <x v="2"/>
    <x v="2"/>
    <x v="5"/>
    <x v="0"/>
    <x v="0"/>
    <x v="0"/>
  </r>
  <r>
    <s v="F/P/K"/>
    <x v="361"/>
    <x v="1"/>
    <x v="1"/>
    <m/>
    <n v="2606"/>
    <x v="1"/>
    <x v="2"/>
    <x v="2"/>
    <x v="5"/>
    <x v="0"/>
    <x v="0"/>
    <x v="0"/>
  </r>
  <r>
    <s v="F/P/K"/>
    <x v="362"/>
    <x v="2"/>
    <x v="2"/>
    <m/>
    <n v="2415"/>
    <x v="2"/>
    <x v="2"/>
    <x v="2"/>
    <x v="5"/>
    <x v="0"/>
    <x v="0"/>
    <x v="0"/>
  </r>
  <r>
    <s v="F/P/K"/>
    <x v="363"/>
    <x v="3"/>
    <x v="3"/>
    <m/>
    <n v="4177"/>
    <x v="3"/>
    <x v="2"/>
    <x v="2"/>
    <x v="5"/>
    <x v="0"/>
    <x v="0"/>
    <x v="0"/>
  </r>
  <r>
    <s v="F/P/K"/>
    <x v="364"/>
    <x v="4"/>
    <x v="4"/>
    <m/>
    <n v="4442"/>
    <x v="4"/>
    <x v="2"/>
    <x v="2"/>
    <x v="5"/>
    <x v="0"/>
    <x v="0"/>
    <x v="0"/>
  </r>
  <r>
    <s v="M"/>
    <x v="0"/>
    <x v="6"/>
    <x v="10"/>
    <m/>
    <m/>
    <x v="6"/>
    <x v="2"/>
    <x v="2"/>
    <x v="5"/>
    <x v="1"/>
    <x v="1"/>
    <x v="1"/>
  </r>
  <r>
    <s v="M"/>
    <x v="31"/>
    <x v="6"/>
    <x v="10"/>
    <m/>
    <m/>
    <x v="6"/>
    <x v="2"/>
    <x v="2"/>
    <x v="5"/>
    <x v="1"/>
    <x v="2"/>
    <x v="2"/>
  </r>
  <r>
    <s v="M"/>
    <x v="59"/>
    <x v="6"/>
    <x v="10"/>
    <m/>
    <m/>
    <x v="6"/>
    <x v="2"/>
    <x v="2"/>
    <x v="5"/>
    <x v="1"/>
    <x v="3"/>
    <x v="1"/>
  </r>
  <r>
    <s v="M"/>
    <x v="90"/>
    <x v="6"/>
    <x v="10"/>
    <m/>
    <m/>
    <x v="6"/>
    <x v="2"/>
    <x v="2"/>
    <x v="5"/>
    <x v="1"/>
    <x v="4"/>
    <x v="3"/>
  </r>
  <r>
    <s v="M"/>
    <x v="120"/>
    <x v="6"/>
    <x v="10"/>
    <m/>
    <m/>
    <x v="6"/>
    <x v="2"/>
    <x v="2"/>
    <x v="5"/>
    <x v="1"/>
    <x v="5"/>
    <x v="3"/>
  </r>
  <r>
    <s v="M"/>
    <x v="151"/>
    <x v="6"/>
    <x v="10"/>
    <m/>
    <m/>
    <x v="6"/>
    <x v="2"/>
    <x v="2"/>
    <x v="5"/>
    <x v="1"/>
    <x v="5"/>
    <x v="3"/>
  </r>
  <r>
    <s v="M"/>
    <x v="181"/>
    <x v="6"/>
    <x v="10"/>
    <m/>
    <m/>
    <x v="6"/>
    <x v="2"/>
    <x v="2"/>
    <x v="5"/>
    <x v="1"/>
    <x v="5"/>
    <x v="3"/>
  </r>
  <r>
    <s v="M"/>
    <x v="0"/>
    <x v="6"/>
    <x v="10"/>
    <m/>
    <m/>
    <x v="6"/>
    <x v="2"/>
    <x v="2"/>
    <x v="5"/>
    <x v="2"/>
    <x v="6"/>
    <x v="4"/>
  </r>
  <r>
    <s v="M"/>
    <x v="31"/>
    <x v="6"/>
    <x v="10"/>
    <m/>
    <m/>
    <x v="6"/>
    <x v="2"/>
    <x v="2"/>
    <x v="5"/>
    <x v="2"/>
    <x v="6"/>
    <x v="5"/>
  </r>
  <r>
    <s v="M"/>
    <x v="59"/>
    <x v="6"/>
    <x v="10"/>
    <m/>
    <m/>
    <x v="6"/>
    <x v="2"/>
    <x v="2"/>
    <x v="5"/>
    <x v="2"/>
    <x v="6"/>
    <x v="6"/>
  </r>
  <r>
    <s v="M"/>
    <x v="90"/>
    <x v="6"/>
    <x v="10"/>
    <m/>
    <m/>
    <x v="6"/>
    <x v="2"/>
    <x v="2"/>
    <x v="5"/>
    <x v="2"/>
    <x v="7"/>
    <x v="7"/>
  </r>
  <r>
    <s v="M"/>
    <x v="120"/>
    <x v="6"/>
    <x v="10"/>
    <m/>
    <m/>
    <x v="6"/>
    <x v="2"/>
    <x v="2"/>
    <x v="5"/>
    <x v="2"/>
    <x v="8"/>
    <x v="8"/>
  </r>
  <r>
    <s v="M"/>
    <x v="151"/>
    <x v="6"/>
    <x v="10"/>
    <m/>
    <m/>
    <x v="6"/>
    <x v="2"/>
    <x v="2"/>
    <x v="5"/>
    <x v="2"/>
    <x v="9"/>
    <x v="9"/>
  </r>
  <r>
    <s v="M"/>
    <x v="181"/>
    <x v="6"/>
    <x v="10"/>
    <m/>
    <m/>
    <x v="6"/>
    <x v="2"/>
    <x v="2"/>
    <x v="5"/>
    <x v="2"/>
    <x v="10"/>
    <x v="10"/>
  </r>
  <r>
    <s v="M"/>
    <x v="0"/>
    <x v="6"/>
    <x v="10"/>
    <m/>
    <m/>
    <x v="6"/>
    <x v="2"/>
    <x v="2"/>
    <x v="5"/>
    <x v="3"/>
    <x v="11"/>
    <x v="4"/>
  </r>
  <r>
    <s v="M"/>
    <x v="31"/>
    <x v="6"/>
    <x v="10"/>
    <m/>
    <m/>
    <x v="6"/>
    <x v="2"/>
    <x v="2"/>
    <x v="5"/>
    <x v="3"/>
    <x v="11"/>
    <x v="5"/>
  </r>
  <r>
    <s v="M"/>
    <x v="59"/>
    <x v="6"/>
    <x v="10"/>
    <m/>
    <m/>
    <x v="6"/>
    <x v="2"/>
    <x v="2"/>
    <x v="5"/>
    <x v="3"/>
    <x v="5"/>
    <x v="5"/>
  </r>
  <r>
    <s v="M"/>
    <x v="90"/>
    <x v="6"/>
    <x v="10"/>
    <m/>
    <m/>
    <x v="6"/>
    <x v="2"/>
    <x v="2"/>
    <x v="5"/>
    <x v="3"/>
    <x v="5"/>
    <x v="7"/>
  </r>
  <r>
    <s v="M"/>
    <x v="120"/>
    <x v="6"/>
    <x v="10"/>
    <m/>
    <m/>
    <x v="6"/>
    <x v="2"/>
    <x v="2"/>
    <x v="5"/>
    <x v="3"/>
    <x v="1"/>
    <x v="8"/>
  </r>
  <r>
    <s v="M"/>
    <x v="151"/>
    <x v="6"/>
    <x v="10"/>
    <m/>
    <m/>
    <x v="6"/>
    <x v="2"/>
    <x v="2"/>
    <x v="5"/>
    <x v="3"/>
    <x v="3"/>
    <x v="8"/>
  </r>
  <r>
    <s v="M"/>
    <x v="181"/>
    <x v="6"/>
    <x v="10"/>
    <m/>
    <m/>
    <x v="6"/>
    <x v="2"/>
    <x v="2"/>
    <x v="5"/>
    <x v="3"/>
    <x v="3"/>
    <x v="9"/>
  </r>
  <r>
    <s v="M"/>
    <x v="0"/>
    <x v="6"/>
    <x v="10"/>
    <m/>
    <m/>
    <x v="6"/>
    <x v="2"/>
    <x v="2"/>
    <x v="5"/>
    <x v="4"/>
    <x v="12"/>
    <x v="1"/>
  </r>
  <r>
    <s v="M"/>
    <x v="31"/>
    <x v="6"/>
    <x v="10"/>
    <m/>
    <m/>
    <x v="6"/>
    <x v="2"/>
    <x v="2"/>
    <x v="5"/>
    <x v="4"/>
    <x v="12"/>
    <x v="1"/>
  </r>
  <r>
    <s v="M"/>
    <x v="59"/>
    <x v="6"/>
    <x v="10"/>
    <m/>
    <m/>
    <x v="6"/>
    <x v="2"/>
    <x v="2"/>
    <x v="5"/>
    <x v="4"/>
    <x v="12"/>
    <x v="1"/>
  </r>
  <r>
    <s v="M"/>
    <x v="90"/>
    <x v="6"/>
    <x v="10"/>
    <m/>
    <m/>
    <x v="6"/>
    <x v="2"/>
    <x v="2"/>
    <x v="5"/>
    <x v="4"/>
    <x v="12"/>
    <x v="1"/>
  </r>
  <r>
    <s v="M"/>
    <x v="120"/>
    <x v="6"/>
    <x v="10"/>
    <m/>
    <m/>
    <x v="6"/>
    <x v="2"/>
    <x v="2"/>
    <x v="5"/>
    <x v="4"/>
    <x v="12"/>
    <x v="3"/>
  </r>
  <r>
    <s v="M"/>
    <x v="151"/>
    <x v="6"/>
    <x v="10"/>
    <m/>
    <m/>
    <x v="6"/>
    <x v="2"/>
    <x v="2"/>
    <x v="5"/>
    <x v="4"/>
    <x v="12"/>
    <x v="4"/>
  </r>
  <r>
    <s v="M"/>
    <x v="181"/>
    <x v="6"/>
    <x v="10"/>
    <m/>
    <m/>
    <x v="6"/>
    <x v="2"/>
    <x v="2"/>
    <x v="5"/>
    <x v="4"/>
    <x v="12"/>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7C8787-3DCA-49FE-9C12-711F0959B566}" name="PivotTable6" cacheId="99" applyNumberFormats="0" applyBorderFormats="0" applyFontFormats="0" applyPatternFormats="0" applyAlignmentFormats="0" applyWidthHeightFormats="1" dataCaption="Werte" showError="1" updatedVersion="6" minRefreshableVersion="3" useAutoFormatting="1" itemPrintTitles="1" createdVersion="6" indent="0" outline="1" outlineData="1" multipleFieldFilters="0" chartFormat="1">
  <location ref="G4:H16" firstHeaderRow="1" firstDataRow="1" firstDataCol="1"/>
  <pivotFields count="14">
    <pivotField showAll="0"/>
    <pivotField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0"/>
        <item t="default"/>
      </items>
    </pivotField>
    <pivotField showAll="0">
      <items count="8">
        <item x="0"/>
        <item x="1"/>
        <item x="2"/>
        <item x="3"/>
        <item x="4"/>
        <item x="5"/>
        <item x="6"/>
        <item t="default"/>
      </items>
    </pivotField>
    <pivotField axis="axisRow" showAll="0">
      <items count="12">
        <item x="0"/>
        <item x="3"/>
        <item x="4"/>
        <item x="5"/>
        <item x="6"/>
        <item x="7"/>
        <item x="8"/>
        <item x="9"/>
        <item x="2"/>
        <item x="1"/>
        <item x="10"/>
        <item t="default"/>
      </items>
    </pivotField>
    <pivotField dataField="1" showAll="0"/>
    <pivotField showAll="0"/>
    <pivotField showAll="0">
      <items count="8">
        <item x="2"/>
        <item x="5"/>
        <item x="0"/>
        <item x="3"/>
        <item x="1"/>
        <item x="4"/>
        <item x="6"/>
        <item t="default"/>
      </items>
    </pivotField>
    <pivotField showAll="0"/>
    <pivotField showAll="0"/>
    <pivotField showAll="0"/>
    <pivotField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s>
  <rowFields count="1">
    <field x="3"/>
  </rowFields>
  <rowItems count="12">
    <i>
      <x/>
    </i>
    <i>
      <x v="1"/>
    </i>
    <i>
      <x v="2"/>
    </i>
    <i>
      <x v="3"/>
    </i>
    <i>
      <x v="4"/>
    </i>
    <i>
      <x v="5"/>
    </i>
    <i>
      <x v="6"/>
    </i>
    <i>
      <x v="7"/>
    </i>
    <i>
      <x v="8"/>
    </i>
    <i>
      <x v="9"/>
    </i>
    <i>
      <x v="10"/>
    </i>
    <i t="grand">
      <x/>
    </i>
  </rowItems>
  <colItems count="1">
    <i/>
  </colItems>
  <dataFields count="1">
    <dataField name="Summe von Umsatz IST" fld="4" baseField="0" baseItem="0" numFmtId="1"/>
  </dataFields>
  <formats count="1">
    <format dxfId="21">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8DB3230-B0BE-4FEA-A90E-76F4067D8EF8}" name="PivotTable8" cacheId="99"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6">
  <location ref="B4:D17" firstHeaderRow="0" firstDataRow="1" firstDataCol="1"/>
  <pivotFields count="14">
    <pivotField showAll="0"/>
    <pivotField axis="axisRow"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8">
        <item x="0"/>
        <item x="1"/>
        <item x="2"/>
        <item x="3"/>
        <item x="4"/>
        <item x="5"/>
        <item x="6"/>
        <item t="default"/>
      </items>
    </pivotField>
    <pivotField showAll="0">
      <items count="12">
        <item x="8"/>
        <item x="0"/>
        <item x="3"/>
        <item x="2"/>
        <item x="6"/>
        <item x="1"/>
        <item x="9"/>
        <item x="4"/>
        <item x="7"/>
        <item x="5"/>
        <item x="10"/>
        <item t="default"/>
      </items>
    </pivotField>
    <pivotField dataField="1" showAll="0"/>
    <pivotField dataField="1" showAll="0"/>
    <pivotField showAll="0">
      <items count="8">
        <item x="2"/>
        <item x="5"/>
        <item x="0"/>
        <item x="3"/>
        <item x="1"/>
        <item x="4"/>
        <item x="6"/>
        <item t="default"/>
      </items>
    </pivotField>
    <pivotField showAll="0"/>
    <pivotField showAll="0"/>
    <pivotField showAll="0"/>
    <pivotField showAll="0"/>
    <pivotField showAll="0"/>
    <pivotField showAll="0"/>
    <pivotField axis="axisRow" showAll="0">
      <items count="15">
        <item sd="0" x="0"/>
        <item sd="0" x="1"/>
        <item sd="0" x="2"/>
        <item sd="0" x="3"/>
        <item sd="0" x="4"/>
        <item sd="0" x="5"/>
        <item sd="0" x="6"/>
        <item sd="0" x="7"/>
        <item sd="0" x="8"/>
        <item sd="0" x="9"/>
        <item sd="0" x="10"/>
        <item sd="0" x="11"/>
        <item sd="0" x="12"/>
        <item sd="0" x="13"/>
        <item t="default"/>
      </items>
    </pivotField>
  </pivotFields>
  <rowFields count="2">
    <field x="13"/>
    <field x="1"/>
  </rowFields>
  <rowItems count="13">
    <i>
      <x v="1"/>
    </i>
    <i>
      <x v="2"/>
    </i>
    <i>
      <x v="3"/>
    </i>
    <i>
      <x v="4"/>
    </i>
    <i>
      <x v="5"/>
    </i>
    <i>
      <x v="6"/>
    </i>
    <i>
      <x v="7"/>
    </i>
    <i>
      <x v="8"/>
    </i>
    <i>
      <x v="9"/>
    </i>
    <i>
      <x v="10"/>
    </i>
    <i>
      <x v="11"/>
    </i>
    <i>
      <x v="12"/>
    </i>
    <i t="grand">
      <x/>
    </i>
  </rowItems>
  <colFields count="1">
    <field x="-2"/>
  </colFields>
  <colItems count="2">
    <i>
      <x/>
    </i>
    <i i="1">
      <x v="1"/>
    </i>
  </colItems>
  <dataFields count="2">
    <dataField name="Summe von Umsatz IST" fld="4" baseField="0" baseItem="0"/>
    <dataField name="Summe von Umsatz Plan" fld="5" baseField="0" baseItem="0"/>
  </dataFields>
  <chartFormats count="2">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2F5EE1E-428F-49AB-8F7B-C7965A4CD510}" name="PivotTable10" cacheId="99"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E13:F16" firstHeaderRow="1" firstDataRow="1" firstDataCol="1"/>
  <pivotFields count="14">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8">
        <item x="0"/>
        <item x="1"/>
        <item x="2"/>
        <item x="3"/>
        <item x="4"/>
        <item x="5"/>
        <item x="6"/>
        <item t="default"/>
      </items>
    </pivotField>
    <pivotField showAll="0">
      <items count="12">
        <item x="8"/>
        <item x="0"/>
        <item x="3"/>
        <item x="2"/>
        <item x="6"/>
        <item x="1"/>
        <item x="9"/>
        <item x="4"/>
        <item x="7"/>
        <item x="5"/>
        <item x="10"/>
        <item t="default"/>
      </items>
    </pivotField>
    <pivotField showAll="0"/>
    <pivotField showAll="0"/>
    <pivotField showAll="0">
      <items count="8">
        <item x="2"/>
        <item x="5"/>
        <item x="0"/>
        <item x="3"/>
        <item x="1"/>
        <item x="4"/>
        <item x="6"/>
        <item t="default"/>
      </items>
    </pivotField>
    <pivotField showAll="0"/>
    <pivotField axis="axisRow" showAll="0">
      <items count="4">
        <item x="1"/>
        <item x="0"/>
        <item h="1" x="2"/>
        <item t="default"/>
      </items>
    </pivotField>
    <pivotField showAll="0"/>
    <pivotField showAll="0"/>
    <pivotField showAll="0"/>
    <pivotField showAll="0"/>
    <pivotField dataField="1" showAll="0">
      <items count="15">
        <item sd="0" x="0"/>
        <item sd="0" x="1"/>
        <item sd="0" x="2"/>
        <item sd="0" x="3"/>
        <item sd="0" x="4"/>
        <item sd="0" x="5"/>
        <item sd="0" x="6"/>
        <item sd="0" x="7"/>
        <item sd="0" x="8"/>
        <item sd="0" x="9"/>
        <item sd="0" x="10"/>
        <item sd="0" x="11"/>
        <item sd="0" x="12"/>
        <item sd="0" x="13"/>
        <item t="default"/>
      </items>
    </pivotField>
  </pivotFields>
  <rowFields count="1">
    <field x="8"/>
  </rowFields>
  <rowItems count="3">
    <i>
      <x/>
    </i>
    <i>
      <x v="1"/>
    </i>
    <i t="grand">
      <x/>
    </i>
  </rowItems>
  <colItems count="1">
    <i/>
  </colItems>
  <dataFields count="1">
    <dataField name="Anzahl von Monate"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EA7F599-8166-40D8-95FB-54F029CCB943}" name="PivotTable9" cacheId="99"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3:C16" firstHeaderRow="1" firstDataRow="1" firstDataCol="1"/>
  <pivotFields count="14">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8">
        <item x="0"/>
        <item x="1"/>
        <item x="2"/>
        <item x="3"/>
        <item x="4"/>
        <item x="5"/>
        <item x="6"/>
        <item t="default"/>
      </items>
    </pivotField>
    <pivotField showAll="0">
      <items count="12">
        <item x="8"/>
        <item x="0"/>
        <item x="3"/>
        <item x="2"/>
        <item x="6"/>
        <item x="1"/>
        <item x="9"/>
        <item x="4"/>
        <item x="7"/>
        <item x="5"/>
        <item x="10"/>
        <item t="default"/>
      </items>
    </pivotField>
    <pivotField showAll="0"/>
    <pivotField showAll="0"/>
    <pivotField showAll="0">
      <items count="8">
        <item x="2"/>
        <item x="5"/>
        <item x="0"/>
        <item x="3"/>
        <item x="1"/>
        <item x="4"/>
        <item x="6"/>
        <item t="default"/>
      </items>
    </pivotField>
    <pivotField axis="axisRow" showAll="0">
      <items count="4">
        <item x="0"/>
        <item x="1"/>
        <item h="1" x="2"/>
        <item t="default"/>
      </items>
    </pivotField>
    <pivotField showAll="0"/>
    <pivotField showAll="0"/>
    <pivotField showAll="0"/>
    <pivotField showAll="0"/>
    <pivotField showAll="0"/>
    <pivotField dataField="1" showAll="0">
      <items count="15">
        <item sd="0" x="0"/>
        <item sd="0" x="1"/>
        <item sd="0" x="2"/>
        <item sd="0" x="3"/>
        <item sd="0" x="4"/>
        <item sd="0" x="5"/>
        <item sd="0" x="6"/>
        <item sd="0" x="7"/>
        <item sd="0" x="8"/>
        <item sd="0" x="9"/>
        <item sd="0" x="10"/>
        <item sd="0" x="11"/>
        <item sd="0" x="12"/>
        <item sd="0" x="13"/>
        <item t="default"/>
      </items>
    </pivotField>
  </pivotFields>
  <rowFields count="1">
    <field x="7"/>
  </rowFields>
  <rowItems count="3">
    <i>
      <x/>
    </i>
    <i>
      <x v="1"/>
    </i>
    <i t="grand">
      <x/>
    </i>
  </rowItems>
  <colItems count="1">
    <i/>
  </colItems>
  <dataFields count="1">
    <dataField name="Anzahl von Monate"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E77AD71-3A80-4E91-956F-43BB57EA172C}" name="PivotTable12" cacheId="99"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chartFormat="5">
  <location ref="B6:D11" firstHeaderRow="0" firstDataRow="1" firstDataCol="1" rowPageCount="1" colPageCount="1"/>
  <pivotFields count="14">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8">
        <item x="0"/>
        <item x="1"/>
        <item x="2"/>
        <item x="3"/>
        <item x="4"/>
        <item x="5"/>
        <item h="1" x="6"/>
        <item t="default"/>
      </items>
    </pivotField>
    <pivotField showAll="0">
      <items count="12">
        <item x="8"/>
        <item x="0"/>
        <item x="3"/>
        <item x="2"/>
        <item x="6"/>
        <item x="1"/>
        <item x="9"/>
        <item x="4"/>
        <item x="7"/>
        <item x="5"/>
        <item h="1" x="10"/>
        <item t="default"/>
      </items>
    </pivotField>
    <pivotField showAll="0"/>
    <pivotField showAll="0"/>
    <pivotField showAll="0">
      <items count="8">
        <item x="2"/>
        <item x="5"/>
        <item x="0"/>
        <item x="3"/>
        <item x="1"/>
        <item x="4"/>
        <item h="1" x="6"/>
        <item t="default"/>
      </items>
    </pivotField>
    <pivotField showAll="0"/>
    <pivotField showAll="0"/>
    <pivotField multipleItemSelectionAllowed="1" showAll="0">
      <items count="7">
        <item x="2"/>
        <item x="3"/>
        <item x="4"/>
        <item x="1"/>
        <item x="0"/>
        <item h="1" x="5"/>
        <item t="default"/>
      </items>
    </pivotField>
    <pivotField axis="axisRow" showAll="0">
      <items count="6">
        <item x="1"/>
        <item x="2"/>
        <item x="4"/>
        <item x="3"/>
        <item h="1" x="0"/>
        <item t="default"/>
      </items>
    </pivotField>
    <pivotField dataField="1" showAll="0">
      <items count="14">
        <item x="12"/>
        <item x="11"/>
        <item x="5"/>
        <item x="4"/>
        <item x="1"/>
        <item x="2"/>
        <item x="3"/>
        <item x="6"/>
        <item x="7"/>
        <item x="8"/>
        <item x="9"/>
        <item x="10"/>
        <item x="0"/>
        <item t="default"/>
      </items>
    </pivotField>
    <pivotField dataField="1" showAll="0">
      <items count="13">
        <item x="1"/>
        <item x="2"/>
        <item x="3"/>
        <item x="4"/>
        <item x="11"/>
        <item x="5"/>
        <item x="6"/>
        <item x="7"/>
        <item x="8"/>
        <item x="9"/>
        <item x="10"/>
        <item x="0"/>
        <item t="default"/>
      </items>
    </pivotField>
    <pivotField axis="axisPage" multipleItemSelectionAllowed="1" showAll="0">
      <items count="15">
        <item h="1" sd="0" x="0"/>
        <item h="1" sd="0" x="1"/>
        <item h="1" sd="0" x="2"/>
        <item h="1" sd="0" x="3"/>
        <item h="1" sd="0" x="4"/>
        <item h="1" sd="0" x="5"/>
        <item sd="0" x="6"/>
        <item h="1" sd="0" x="7"/>
        <item h="1" sd="0" x="8"/>
        <item h="1" sd="0" x="9"/>
        <item h="1" sd="0" x="10"/>
        <item h="1" sd="0" x="11"/>
        <item h="1" sd="0" x="12"/>
        <item h="1" sd="0" x="13"/>
        <item t="default"/>
      </items>
    </pivotField>
  </pivotFields>
  <rowFields count="1">
    <field x="10"/>
  </rowFields>
  <rowItems count="5">
    <i>
      <x/>
    </i>
    <i>
      <x v="1"/>
    </i>
    <i>
      <x v="2"/>
    </i>
    <i>
      <x v="3"/>
    </i>
    <i t="grand">
      <x/>
    </i>
  </rowItems>
  <colFields count="1">
    <field x="-2"/>
  </colFields>
  <colItems count="2">
    <i>
      <x/>
    </i>
    <i i="1">
      <x v="1"/>
    </i>
  </colItems>
  <pageFields count="1">
    <pageField fld="13" hier="-1"/>
  </pageFields>
  <dataFields count="2">
    <dataField name="Summe von Mitarbeiter (M)" fld="11" baseField="0" baseItem="0"/>
    <dataField name="Summe von Mitarbeiter (F)" fld="12" baseField="0" baseItem="0"/>
  </dataFields>
  <chartFormats count="6">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pivotArea type="data" outline="0" fieldPosition="0">
        <references count="2">
          <reference field="4294967294" count="1" selected="0">
            <x v="1"/>
          </reference>
          <reference field="10" count="1" selected="0">
            <x v="1"/>
          </reference>
        </references>
      </pivotArea>
    </chartFormat>
    <chartFormat chart="1" format="3">
      <pivotArea type="data" outline="0" fieldPosition="0">
        <references count="2">
          <reference field="4294967294" count="1" selected="0">
            <x v="1"/>
          </reference>
          <reference field="10" count="1" selected="0">
            <x v="2"/>
          </reference>
        </references>
      </pivotArea>
    </chartFormat>
    <chartFormat chart="1" format="4">
      <pivotArea type="data" outline="0" fieldPosition="0">
        <references count="2">
          <reference field="4294967294" count="1" selected="0">
            <x v="1"/>
          </reference>
          <reference field="10" count="1" selected="0">
            <x v="3"/>
          </reference>
        </references>
      </pivotArea>
    </chartFormat>
    <chartFormat chart="1" format="5">
      <pivotArea type="data" outline="0" fieldPosition="0">
        <references count="2">
          <reference field="4294967294" count="1" selected="0">
            <x v="1"/>
          </reference>
          <reference field="1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DB2B0C1-6456-4631-B444-40C652B1EF08}" name="PivotTable11" cacheId="99"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chartFormat="3">
  <location ref="B3:G11" firstHeaderRow="1" firstDataRow="2" firstDataCol="1"/>
  <pivotFields count="14">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8">
        <item x="0"/>
        <item x="1"/>
        <item x="2"/>
        <item x="3"/>
        <item x="4"/>
        <item x="5"/>
        <item x="6"/>
        <item t="default"/>
      </items>
    </pivotField>
    <pivotField showAll="0">
      <items count="12">
        <item x="8"/>
        <item x="0"/>
        <item x="3"/>
        <item x="2"/>
        <item x="6"/>
        <item x="1"/>
        <item x="9"/>
        <item x="4"/>
        <item x="7"/>
        <item x="5"/>
        <item x="10"/>
        <item t="default"/>
      </items>
    </pivotField>
    <pivotField showAll="0"/>
    <pivotField showAll="0"/>
    <pivotField showAll="0">
      <items count="8">
        <item x="2"/>
        <item x="5"/>
        <item x="0"/>
        <item x="3"/>
        <item x="1"/>
        <item x="4"/>
        <item x="6"/>
        <item t="default"/>
      </items>
    </pivotField>
    <pivotField showAll="0"/>
    <pivotField showAll="0"/>
    <pivotField axis="axisCol" multipleItemSelectionAllowed="1" showAll="0">
      <items count="7">
        <item x="2"/>
        <item x="3"/>
        <item x="4"/>
        <item x="1"/>
        <item x="0"/>
        <item h="1" x="5"/>
        <item t="default"/>
      </items>
    </pivotField>
    <pivotField showAll="0"/>
    <pivotField showAll="0"/>
    <pivotField showAll="0"/>
    <pivotField dataField="1" showAll="0">
      <items count="15">
        <item sd="0" x="0"/>
        <item sd="0" x="1"/>
        <item sd="0" x="2"/>
        <item sd="0" x="3"/>
        <item sd="0" x="4"/>
        <item sd="0" x="5"/>
        <item sd="0" x="6"/>
        <item sd="0" x="7"/>
        <item sd="0" x="8"/>
        <item sd="0" x="9"/>
        <item sd="0" x="10"/>
        <item sd="0" x="11"/>
        <item sd="0" x="12"/>
        <item sd="0" x="13"/>
        <item t="default"/>
      </items>
    </pivotField>
  </pivotFields>
  <rowFields count="1">
    <field x="2"/>
  </rowFields>
  <rowItems count="7">
    <i>
      <x/>
    </i>
    <i>
      <x v="1"/>
    </i>
    <i>
      <x v="2"/>
    </i>
    <i>
      <x v="3"/>
    </i>
    <i>
      <x v="4"/>
    </i>
    <i>
      <x v="5"/>
    </i>
    <i t="grand">
      <x/>
    </i>
  </rowItems>
  <colFields count="1">
    <field x="9"/>
  </colFields>
  <colItems count="5">
    <i>
      <x/>
    </i>
    <i>
      <x v="1"/>
    </i>
    <i>
      <x v="2"/>
    </i>
    <i>
      <x v="3"/>
    </i>
    <i>
      <x v="4"/>
    </i>
  </colItems>
  <dataFields count="1">
    <dataField name="Anzahl von Monate" fld="13" subtotal="count" baseField="0" baseItem="0"/>
  </dataFields>
  <chartFormats count="6">
    <chartFormat chart="0" format="0" series="1">
      <pivotArea type="data" outline="0" fieldPosition="0">
        <references count="2">
          <reference field="4294967294" count="1" selected="0">
            <x v="0"/>
          </reference>
          <reference field="9" count="1" selected="0">
            <x v="0"/>
          </reference>
        </references>
      </pivotArea>
    </chartFormat>
    <chartFormat chart="0" format="1" series="1">
      <pivotArea type="data" outline="0" fieldPosition="0">
        <references count="2">
          <reference field="4294967294" count="1" selected="0">
            <x v="0"/>
          </reference>
          <reference field="9" count="1" selected="0">
            <x v="1"/>
          </reference>
        </references>
      </pivotArea>
    </chartFormat>
    <chartFormat chart="0" format="2" series="1">
      <pivotArea type="data" outline="0" fieldPosition="0">
        <references count="2">
          <reference field="4294967294" count="1" selected="0">
            <x v="0"/>
          </reference>
          <reference field="9" count="1" selected="0">
            <x v="2"/>
          </reference>
        </references>
      </pivotArea>
    </chartFormat>
    <chartFormat chart="0" format="3" series="1">
      <pivotArea type="data" outline="0" fieldPosition="0">
        <references count="2">
          <reference field="4294967294" count="1" selected="0">
            <x v="0"/>
          </reference>
          <reference field="9" count="1" selected="0">
            <x v="3"/>
          </reference>
        </references>
      </pivotArea>
    </chartFormat>
    <chartFormat chart="0" format="4" series="1">
      <pivotArea type="data" outline="0" fieldPosition="0">
        <references count="2">
          <reference field="4294967294" count="1" selected="0">
            <x v="0"/>
          </reference>
          <reference field="9" count="1" selected="0">
            <x v="4"/>
          </reference>
        </references>
      </pivotArea>
    </chartFormat>
    <chartFormat chart="0"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Produkt" xr10:uid="{F968DC58-B2BE-466E-A5E6-30E2ED2A59D0}" sourceName="Produkt">
  <pivotTables>
    <pivotTable tabId="6" name="PivotTable8"/>
    <pivotTable tabId="6" name="PivotTable6"/>
    <pivotTable tabId="5" name="PivotTable11"/>
    <pivotTable tabId="3" name="PivotTable10"/>
    <pivotTable tabId="3" name="PivotTable9"/>
  </pivotTables>
  <data>
    <tabular pivotCacheId="708640738">
      <items count="7">
        <i x="0" s="1"/>
        <i x="1" s="1"/>
        <i x="2" s="1"/>
        <i x="3" s="1"/>
        <i x="4" s="1"/>
        <i x="5" s="1"/>
        <i x="6"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Land" xr10:uid="{9E695198-9CAD-4FBD-BDB6-65A572CF2DEC}" sourceName="Land">
  <pivotTables>
    <pivotTable tabId="6" name="PivotTable8"/>
    <pivotTable tabId="6" name="PivotTable6"/>
    <pivotTable tabId="5" name="PivotTable11"/>
    <pivotTable tabId="3" name="PivotTable10"/>
    <pivotTable tabId="3" name="PivotTable9"/>
  </pivotTables>
  <data>
    <tabular pivotCacheId="708640738">
      <items count="11">
        <i x="8" s="1"/>
        <i x="0" s="1"/>
        <i x="3" s="1"/>
        <i x="2" s="1"/>
        <i x="6" s="1"/>
        <i x="1" s="1"/>
        <i x="9" s="1"/>
        <i x="4" s="1"/>
        <i x="7" s="1"/>
        <i x="5" s="1"/>
        <i x="10"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unde" xr10:uid="{AABEDBAF-24AF-4FEF-A528-39D4480AD7A3}" sourceName="Kunde">
  <pivotTables>
    <pivotTable tabId="6" name="PivotTable8"/>
    <pivotTable tabId="6" name="PivotTable6"/>
    <pivotTable tabId="5" name="PivotTable11"/>
    <pivotTable tabId="3" name="PivotTable10"/>
    <pivotTable tabId="3" name="PivotTable9"/>
  </pivotTables>
  <data>
    <tabular pivotCacheId="708640738">
      <items count="7">
        <i x="2" s="1"/>
        <i x="5" s="1"/>
        <i x="0" s="1"/>
        <i x="3" s="1"/>
        <i x="1" s="1"/>
        <i x="4" s="1"/>
        <i x="6"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Monate" xr10:uid="{6E3BB314-173B-4D3E-9263-A719B37D8DB1}" sourceName="Monate">
  <pivotTables>
    <pivotTable tabId="4" name="PivotTable12"/>
  </pivotTables>
  <data>
    <tabular pivotCacheId="708640738">
      <items count="14">
        <i x="1"/>
        <i x="2"/>
        <i x="3"/>
        <i x="4"/>
        <i x="5"/>
        <i x="6" s="1"/>
        <i x="7"/>
        <i x="8" nd="1"/>
        <i x="9" nd="1"/>
        <i x="10" nd="1"/>
        <i x="11" nd="1"/>
        <i x="12" nd="1"/>
        <i x="0" nd="1"/>
        <i x="13"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Monate1" xr10:uid="{5BFBC69C-B258-4913-960D-230C57D4C3B9}" sourceName="Monate">
  <pivotTables>
    <pivotTable tabId="5" name="PivotTable11"/>
    <pivotTable tabId="3" name="PivotTable10"/>
    <pivotTable tabId="3" name="PivotTable9"/>
    <pivotTable tabId="6" name="PivotTable6"/>
  </pivotTables>
  <data>
    <tabular pivotCacheId="708640738">
      <items count="14">
        <i x="1" s="1"/>
        <i x="2" s="1"/>
        <i x="3" s="1"/>
        <i x="4" s="1"/>
        <i x="5" s="1"/>
        <i x="6" s="1"/>
        <i x="7" s="1"/>
        <i x="8" s="1" nd="1"/>
        <i x="9" s="1" nd="1"/>
        <i x="10" s="1" nd="1"/>
        <i x="11" s="1" nd="1"/>
        <i x="12" s="1" nd="1"/>
        <i x="0" s="1" nd="1"/>
        <i x="1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kt" xr10:uid="{83042BDB-E6CF-4D2C-A5D9-70F3CD1208E4}" cache="Datenschnitt_Produkt" caption="Produkt" columnCount="3" style="Datenschnittformat 1" rowHeight="241300"/>
  <slicer name="Land" xr10:uid="{D482DB8A-31ED-49A5-AE1B-6062E237E0DF}" cache="Datenschnitt_Land" caption="Land" columnCount="3" style="Datenschnittformat 1" rowHeight="241300"/>
  <slicer name="Kunde" xr10:uid="{3C88E062-F354-4EC5-84BB-FFADE2C32255}" cache="Datenschnitt_Kunde" caption="Kunde" columnCount="3" style="Datenschnittformat 1" rowHeight="241300"/>
  <slicer name="Monate für Mitarbeiter" xr10:uid="{43486B3F-83F3-4CBC-8E2C-D6656FF9C140}" cache="Datenschnitt_Monate" caption="Monate für Mitarbeiter" columnCount="3" style="Datenschnittformat 1" rowHeight="241300"/>
  <slicer name="Monate für Rest" xr10:uid="{92EADCA5-C7C3-489A-8734-FF0B7F3F5C05}" cache="Datenschnitt_Monate1" caption="Monate für Rest" columnCount="3" style="Datenschnittformat 1" rowHeight="241300"/>
</slicer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23495-7D8D-44B4-985C-C40D155CA38F}">
  <sheetPr>
    <tabColor rgb="FF009F6D"/>
    <pageSetUpPr fitToPage="1"/>
  </sheetPr>
  <dimension ref="A5:A15"/>
  <sheetViews>
    <sheetView showGridLines="0" tabSelected="1" zoomScaleNormal="100" workbookViewId="0">
      <selection activeCell="C19" sqref="C19"/>
    </sheetView>
  </sheetViews>
  <sheetFormatPr baseColWidth="10" defaultRowHeight="15" x14ac:dyDescent="0.25"/>
  <cols>
    <col min="1" max="1" width="9.42578125" customWidth="1"/>
    <col min="2" max="2" width="11.42578125" customWidth="1"/>
    <col min="3" max="3" width="15.28515625" customWidth="1"/>
    <col min="11" max="11" width="11.42578125" customWidth="1"/>
    <col min="20" max="20" width="4.5703125" customWidth="1"/>
  </cols>
  <sheetData>
    <row r="5" ht="15" customHeight="1" x14ac:dyDescent="0.25"/>
    <row r="15" ht="15" customHeight="1" x14ac:dyDescent="0.25"/>
  </sheetData>
  <pageMargins left="0.32" right="0.31" top="0.78740157499999996" bottom="0.78740157499999996" header="0.3" footer="0.3"/>
  <pageSetup paperSize="9" scale="75" orientation="landscape" r:id="rId1"/>
  <drawing r:id="rId2"/>
  <picture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57DFC-3C56-4E7C-B4B5-C75EA5024CA3}">
  <sheetPr>
    <tabColor theme="9" tint="0.79998168889431442"/>
  </sheetPr>
  <dimension ref="B2:L19"/>
  <sheetViews>
    <sheetView showGridLines="0" zoomScaleNormal="100" workbookViewId="0">
      <selection activeCell="D23" sqref="D23"/>
    </sheetView>
  </sheetViews>
  <sheetFormatPr baseColWidth="10" defaultRowHeight="15" x14ac:dyDescent="0.25"/>
  <cols>
    <col min="2" max="2" width="22.42578125" bestFit="1" customWidth="1"/>
    <col min="3" max="3" width="21.7109375" bestFit="1" customWidth="1"/>
    <col min="4" max="4" width="23" bestFit="1" customWidth="1"/>
    <col min="5" max="5" width="6.7109375" bestFit="1" customWidth="1"/>
    <col min="6" max="6" width="10.28515625" bestFit="1" customWidth="1"/>
    <col min="7" max="7" width="22.42578125" bestFit="1" customWidth="1"/>
    <col min="8" max="8" width="21.7109375" bestFit="1" customWidth="1"/>
    <col min="9" max="9" width="3.7109375" customWidth="1"/>
    <col min="10" max="10" width="2.7109375" customWidth="1"/>
    <col min="11" max="11" width="15.42578125" bestFit="1" customWidth="1"/>
  </cols>
  <sheetData>
    <row r="2" spans="2:12" x14ac:dyDescent="0.25">
      <c r="B2" s="12"/>
      <c r="C2" s="12"/>
      <c r="D2" s="12"/>
    </row>
    <row r="3" spans="2:12" x14ac:dyDescent="0.25">
      <c r="B3" s="12" t="s">
        <v>50</v>
      </c>
      <c r="C3" s="12"/>
      <c r="D3" s="12"/>
      <c r="G3" s="11" t="s">
        <v>51</v>
      </c>
      <c r="H3" s="11"/>
      <c r="K3" s="11" t="s">
        <v>51</v>
      </c>
      <c r="L3" s="11"/>
    </row>
    <row r="4" spans="2:12" x14ac:dyDescent="0.25">
      <c r="B4" s="5" t="s">
        <v>33</v>
      </c>
      <c r="C4" t="s">
        <v>34</v>
      </c>
      <c r="D4" t="s">
        <v>36</v>
      </c>
      <c r="G4" s="5" t="s">
        <v>33</v>
      </c>
      <c r="H4" t="s">
        <v>34</v>
      </c>
      <c r="K4" s="8" t="s">
        <v>4</v>
      </c>
      <c r="L4" s="4" t="s">
        <v>3</v>
      </c>
    </row>
    <row r="5" spans="2:12" x14ac:dyDescent="0.25">
      <c r="B5" s="6" t="s">
        <v>38</v>
      </c>
      <c r="C5" s="7">
        <v>151819</v>
      </c>
      <c r="D5" s="7">
        <v>171848</v>
      </c>
      <c r="G5" s="6" t="s">
        <v>2</v>
      </c>
      <c r="H5" s="9">
        <v>115949</v>
      </c>
      <c r="K5" t="str">
        <f t="shared" ref="K5:K14" si="0">G5</f>
        <v>Deutschland</v>
      </c>
      <c r="L5" s="9">
        <f t="shared" ref="L5:L14" si="1">H5</f>
        <v>115949</v>
      </c>
    </row>
    <row r="6" spans="2:12" x14ac:dyDescent="0.25">
      <c r="B6" s="6" t="s">
        <v>39</v>
      </c>
      <c r="C6" s="7">
        <v>166902</v>
      </c>
      <c r="D6" s="7">
        <v>152827</v>
      </c>
      <c r="G6" s="6" t="s">
        <v>5</v>
      </c>
      <c r="H6" s="9">
        <v>129292</v>
      </c>
      <c r="K6" t="str">
        <f t="shared" si="0"/>
        <v>Frankreich</v>
      </c>
      <c r="L6" s="9">
        <f t="shared" si="1"/>
        <v>129292</v>
      </c>
    </row>
    <row r="7" spans="2:12" x14ac:dyDescent="0.25">
      <c r="B7" s="6" t="s">
        <v>40</v>
      </c>
      <c r="C7" s="7">
        <v>165159</v>
      </c>
      <c r="D7" s="7">
        <v>171512</v>
      </c>
      <c r="G7" s="6" t="s">
        <v>31</v>
      </c>
      <c r="H7" s="9">
        <v>140108</v>
      </c>
      <c r="K7" t="str">
        <f t="shared" si="0"/>
        <v>Österreich</v>
      </c>
      <c r="L7" s="9">
        <f t="shared" si="1"/>
        <v>140108</v>
      </c>
    </row>
    <row r="8" spans="2:12" x14ac:dyDescent="0.25">
      <c r="B8" s="6" t="s">
        <v>41</v>
      </c>
      <c r="C8" s="7">
        <v>183740</v>
      </c>
      <c r="D8" s="7">
        <v>184744</v>
      </c>
      <c r="G8" s="6" t="s">
        <v>32</v>
      </c>
      <c r="H8" s="9">
        <v>111767</v>
      </c>
      <c r="K8" t="str">
        <f t="shared" si="0"/>
        <v>Schweiz</v>
      </c>
      <c r="L8" s="9">
        <f t="shared" si="1"/>
        <v>111767</v>
      </c>
    </row>
    <row r="9" spans="2:12" x14ac:dyDescent="0.25">
      <c r="B9" s="6" t="s">
        <v>42</v>
      </c>
      <c r="C9" s="7">
        <v>162413</v>
      </c>
      <c r="D9" s="7">
        <v>179742</v>
      </c>
      <c r="G9" s="6" t="s">
        <v>53</v>
      </c>
      <c r="H9" s="9">
        <v>106890</v>
      </c>
      <c r="K9" t="str">
        <f t="shared" si="0"/>
        <v>Kroatien</v>
      </c>
      <c r="L9" s="9">
        <f t="shared" si="1"/>
        <v>106890</v>
      </c>
    </row>
    <row r="10" spans="2:12" x14ac:dyDescent="0.25">
      <c r="B10" s="6" t="s">
        <v>43</v>
      </c>
      <c r="C10" s="7">
        <v>167764</v>
      </c>
      <c r="D10" s="7">
        <v>147947</v>
      </c>
      <c r="G10" s="6" t="s">
        <v>54</v>
      </c>
      <c r="H10" s="9">
        <v>112851</v>
      </c>
      <c r="K10" t="str">
        <f t="shared" si="0"/>
        <v>Polen</v>
      </c>
      <c r="L10" s="9">
        <f t="shared" si="1"/>
        <v>112851</v>
      </c>
    </row>
    <row r="11" spans="2:12" x14ac:dyDescent="0.25">
      <c r="B11" s="6" t="s">
        <v>44</v>
      </c>
      <c r="C11" s="7">
        <v>181166</v>
      </c>
      <c r="D11" s="7">
        <v>172954</v>
      </c>
      <c r="G11" s="6" t="s">
        <v>55</v>
      </c>
      <c r="H11" s="9">
        <v>93349</v>
      </c>
      <c r="K11" t="str">
        <f t="shared" si="0"/>
        <v>Belgien</v>
      </c>
      <c r="L11" s="9">
        <f t="shared" si="1"/>
        <v>93349</v>
      </c>
    </row>
    <row r="12" spans="2:12" x14ac:dyDescent="0.25">
      <c r="B12" s="6" t="s">
        <v>45</v>
      </c>
      <c r="C12" s="7"/>
      <c r="D12" s="7">
        <v>168308</v>
      </c>
      <c r="G12" s="6" t="s">
        <v>56</v>
      </c>
      <c r="H12" s="9">
        <v>116069</v>
      </c>
      <c r="K12" t="str">
        <f t="shared" si="0"/>
        <v>Niederlande</v>
      </c>
      <c r="L12" s="9">
        <f t="shared" si="1"/>
        <v>116069</v>
      </c>
    </row>
    <row r="13" spans="2:12" x14ac:dyDescent="0.25">
      <c r="B13" s="6" t="s">
        <v>46</v>
      </c>
      <c r="C13" s="7"/>
      <c r="D13" s="7">
        <v>175815</v>
      </c>
      <c r="G13" s="6" t="s">
        <v>57</v>
      </c>
      <c r="H13" s="9">
        <v>115444</v>
      </c>
      <c r="K13" t="str">
        <f t="shared" si="0"/>
        <v>Italia</v>
      </c>
      <c r="L13" s="9">
        <f t="shared" si="1"/>
        <v>115444</v>
      </c>
    </row>
    <row r="14" spans="2:12" x14ac:dyDescent="0.25">
      <c r="B14" s="6" t="s">
        <v>47</v>
      </c>
      <c r="C14" s="7"/>
      <c r="D14" s="7">
        <v>172159</v>
      </c>
      <c r="G14" s="6" t="s">
        <v>58</v>
      </c>
      <c r="H14" s="9">
        <v>137244</v>
      </c>
      <c r="K14" t="str">
        <f t="shared" si="0"/>
        <v>Luxemburg</v>
      </c>
      <c r="L14" s="9">
        <f t="shared" si="1"/>
        <v>137244</v>
      </c>
    </row>
    <row r="15" spans="2:12" x14ac:dyDescent="0.25">
      <c r="B15" s="6" t="s">
        <v>48</v>
      </c>
      <c r="C15" s="7"/>
      <c r="D15" s="7">
        <v>172401</v>
      </c>
      <c r="G15" s="6" t="s">
        <v>37</v>
      </c>
      <c r="H15" s="9"/>
    </row>
    <row r="16" spans="2:12" x14ac:dyDescent="0.25">
      <c r="B16" s="6" t="s">
        <v>49</v>
      </c>
      <c r="C16" s="7"/>
      <c r="D16" s="7">
        <v>175167</v>
      </c>
      <c r="G16" s="6" t="s">
        <v>35</v>
      </c>
      <c r="H16" s="9">
        <v>1178963</v>
      </c>
    </row>
    <row r="17" spans="2:4" x14ac:dyDescent="0.25">
      <c r="B17" s="6" t="s">
        <v>35</v>
      </c>
      <c r="C17" s="7">
        <v>1178963</v>
      </c>
      <c r="D17" s="7">
        <v>2045424</v>
      </c>
    </row>
    <row r="19" spans="2:4" x14ac:dyDescent="0.25">
      <c r="D19" s="11"/>
    </row>
  </sheetData>
  <mergeCells count="2">
    <mergeCell ref="B2:D2"/>
    <mergeCell ref="B3:D3"/>
  </mergeCell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7C66-4E9E-4750-8390-A63D12A9728C}">
  <sheetPr>
    <tabColor theme="9" tint="0.59999389629810485"/>
  </sheetPr>
  <dimension ref="B2:H16"/>
  <sheetViews>
    <sheetView showGridLines="0" workbookViewId="0">
      <selection activeCell="G21" sqref="G21"/>
    </sheetView>
  </sheetViews>
  <sheetFormatPr baseColWidth="10" defaultRowHeight="15" x14ac:dyDescent="0.25"/>
  <cols>
    <col min="2" max="2" width="22.42578125" bestFit="1" customWidth="1"/>
    <col min="3" max="3" width="18.28515625" bestFit="1" customWidth="1"/>
    <col min="5" max="5" width="22.42578125" bestFit="1" customWidth="1"/>
    <col min="6" max="6" width="18.28515625" bestFit="1" customWidth="1"/>
  </cols>
  <sheetData>
    <row r="2" spans="2:8" x14ac:dyDescent="0.25">
      <c r="B2" s="12" t="s">
        <v>12</v>
      </c>
      <c r="C2" s="12"/>
      <c r="D2" s="1"/>
      <c r="E2" s="12" t="s">
        <v>71</v>
      </c>
      <c r="F2" s="12"/>
    </row>
    <row r="3" spans="2:8" x14ac:dyDescent="0.25">
      <c r="B3" t="s">
        <v>6</v>
      </c>
      <c r="C3" s="2">
        <v>0.75</v>
      </c>
      <c r="E3" t="s">
        <v>9</v>
      </c>
      <c r="F3" s="2">
        <v>0.01</v>
      </c>
      <c r="H3" s="2"/>
    </row>
    <row r="4" spans="2:8" x14ac:dyDescent="0.25">
      <c r="B4" t="s">
        <v>7</v>
      </c>
      <c r="C4" s="2">
        <v>0.05</v>
      </c>
      <c r="E4" t="s">
        <v>8</v>
      </c>
      <c r="F4" s="2">
        <v>0.02</v>
      </c>
      <c r="H4" s="2"/>
    </row>
    <row r="5" spans="2:8" x14ac:dyDescent="0.25">
      <c r="B5" t="s">
        <v>8</v>
      </c>
      <c r="C5" s="2">
        <v>0.1</v>
      </c>
      <c r="E5" t="s">
        <v>7</v>
      </c>
      <c r="F5" s="2">
        <v>0.03</v>
      </c>
      <c r="H5" s="2"/>
    </row>
    <row r="6" spans="2:8" x14ac:dyDescent="0.25">
      <c r="B6" t="s">
        <v>9</v>
      </c>
      <c r="C6" s="2">
        <v>0.1</v>
      </c>
      <c r="E6" t="s">
        <v>6</v>
      </c>
      <c r="F6" s="2">
        <v>0.03</v>
      </c>
      <c r="H6" s="2"/>
    </row>
    <row r="7" spans="2:8" x14ac:dyDescent="0.25">
      <c r="B7" t="s">
        <v>10</v>
      </c>
      <c r="C7" s="10">
        <f>C15/C16</f>
        <v>0.63207547169811318</v>
      </c>
      <c r="E7" t="s">
        <v>10</v>
      </c>
      <c r="F7" s="10">
        <f>F14/F16</f>
        <v>3.3018867924528301E-2</v>
      </c>
      <c r="H7" s="2"/>
    </row>
    <row r="8" spans="2:8" x14ac:dyDescent="0.25">
      <c r="B8" t="s">
        <v>11</v>
      </c>
      <c r="C8" s="2">
        <v>0.97</v>
      </c>
      <c r="E8" t="s">
        <v>11</v>
      </c>
      <c r="F8" s="2">
        <v>0.03</v>
      </c>
      <c r="H8" s="2"/>
    </row>
    <row r="13" spans="2:8" x14ac:dyDescent="0.25">
      <c r="B13" s="5" t="s">
        <v>33</v>
      </c>
      <c r="C13" t="s">
        <v>70</v>
      </c>
      <c r="E13" s="5" t="s">
        <v>33</v>
      </c>
      <c r="F13" t="s">
        <v>70</v>
      </c>
      <c r="G13" s="5"/>
      <c r="H13" s="5"/>
    </row>
    <row r="14" spans="2:8" x14ac:dyDescent="0.25">
      <c r="B14" s="6" t="s">
        <v>62</v>
      </c>
      <c r="C14" s="7">
        <v>78</v>
      </c>
      <c r="E14" s="6" t="s">
        <v>73</v>
      </c>
      <c r="F14" s="7">
        <v>7</v>
      </c>
    </row>
    <row r="15" spans="2:8" x14ac:dyDescent="0.25">
      <c r="B15" s="6" t="s">
        <v>63</v>
      </c>
      <c r="C15" s="7">
        <v>134</v>
      </c>
      <c r="E15" s="6" t="s">
        <v>72</v>
      </c>
      <c r="F15" s="7">
        <v>205</v>
      </c>
    </row>
    <row r="16" spans="2:8" x14ac:dyDescent="0.25">
      <c r="B16" s="6" t="s">
        <v>35</v>
      </c>
      <c r="C16" s="7">
        <v>212</v>
      </c>
      <c r="E16" s="6" t="s">
        <v>35</v>
      </c>
      <c r="F16" s="7">
        <v>212</v>
      </c>
    </row>
  </sheetData>
  <mergeCells count="2">
    <mergeCell ref="B2:C2"/>
    <mergeCell ref="E2:F2"/>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31A4F-6A9B-41FA-90CB-CE6C8DE8F99B}">
  <sheetPr>
    <tabColor theme="9" tint="0.39997558519241921"/>
  </sheetPr>
  <dimension ref="B4:D11"/>
  <sheetViews>
    <sheetView showGridLines="0" workbookViewId="0">
      <selection activeCell="B7" sqref="B7:D11"/>
    </sheetView>
  </sheetViews>
  <sheetFormatPr baseColWidth="10" defaultRowHeight="15" x14ac:dyDescent="0.25"/>
  <cols>
    <col min="2" max="2" width="22.42578125" bestFit="1" customWidth="1"/>
    <col min="3" max="3" width="26.140625" bestFit="1" customWidth="1"/>
    <col min="4" max="4" width="25.28515625" bestFit="1" customWidth="1"/>
    <col min="5" max="5" width="3" bestFit="1" customWidth="1"/>
    <col min="6" max="6" width="2" bestFit="1" customWidth="1"/>
    <col min="7" max="7" width="3" bestFit="1" customWidth="1"/>
    <col min="8" max="8" width="2" bestFit="1" customWidth="1"/>
    <col min="9" max="14" width="3" bestFit="1" customWidth="1"/>
    <col min="15" max="15" width="6.28515625" bestFit="1" customWidth="1"/>
    <col min="16" max="16" width="10" bestFit="1" customWidth="1"/>
    <col min="17" max="17" width="3.85546875" bestFit="1" customWidth="1"/>
    <col min="18" max="18" width="3" bestFit="1" customWidth="1"/>
    <col min="19" max="19" width="10" bestFit="1" customWidth="1"/>
    <col min="20" max="20" width="3.85546875" bestFit="1" customWidth="1"/>
    <col min="21" max="21" width="10" bestFit="1" customWidth="1"/>
    <col min="22" max="22" width="4.85546875" bestFit="1" customWidth="1"/>
    <col min="23" max="24" width="3" bestFit="1" customWidth="1"/>
    <col min="25" max="25" width="11" bestFit="1" customWidth="1"/>
    <col min="26" max="26" width="4.85546875" bestFit="1" customWidth="1"/>
    <col min="27" max="28" width="3" bestFit="1" customWidth="1"/>
    <col min="29" max="29" width="11" bestFit="1" customWidth="1"/>
    <col min="30" max="30" width="4.85546875" bestFit="1" customWidth="1"/>
    <col min="31" max="31" width="11" bestFit="1" customWidth="1"/>
    <col min="32" max="32" width="4.85546875" bestFit="1" customWidth="1"/>
    <col min="33" max="33" width="11" bestFit="1" customWidth="1"/>
    <col min="34" max="34" width="4.85546875" bestFit="1" customWidth="1"/>
    <col min="35" max="35" width="11" bestFit="1" customWidth="1"/>
    <col min="36" max="36" width="4.85546875" bestFit="1" customWidth="1"/>
    <col min="37" max="37" width="11" bestFit="1" customWidth="1"/>
    <col min="38" max="38" width="8.140625" bestFit="1" customWidth="1"/>
    <col min="39" max="39" width="14.28515625" bestFit="1" customWidth="1"/>
  </cols>
  <sheetData>
    <row r="4" spans="2:4" x14ac:dyDescent="0.25">
      <c r="B4" s="5" t="s">
        <v>80</v>
      </c>
      <c r="C4" t="s">
        <v>43</v>
      </c>
    </row>
    <row r="6" spans="2:4" x14ac:dyDescent="0.25">
      <c r="B6" s="5" t="s">
        <v>33</v>
      </c>
      <c r="C6" t="s">
        <v>79</v>
      </c>
      <c r="D6" t="s">
        <v>78</v>
      </c>
    </row>
    <row r="7" spans="2:4" x14ac:dyDescent="0.25">
      <c r="B7" s="6" t="s">
        <v>1</v>
      </c>
      <c r="C7" s="7">
        <v>6</v>
      </c>
      <c r="D7" s="7">
        <v>6</v>
      </c>
    </row>
    <row r="8" spans="2:4" x14ac:dyDescent="0.25">
      <c r="B8" s="6" t="s">
        <v>0</v>
      </c>
      <c r="C8" s="7">
        <v>15</v>
      </c>
      <c r="D8" s="7">
        <v>18</v>
      </c>
    </row>
    <row r="9" spans="2:4" x14ac:dyDescent="0.25">
      <c r="B9" s="6" t="s">
        <v>15</v>
      </c>
      <c r="C9" s="7">
        <v>2</v>
      </c>
      <c r="D9" s="7">
        <v>8</v>
      </c>
    </row>
    <row r="10" spans="2:4" x14ac:dyDescent="0.25">
      <c r="B10" s="6" t="s">
        <v>14</v>
      </c>
      <c r="C10" s="7">
        <v>10</v>
      </c>
      <c r="D10" s="7">
        <v>16</v>
      </c>
    </row>
    <row r="11" spans="2:4" x14ac:dyDescent="0.25">
      <c r="B11" s="6" t="s">
        <v>35</v>
      </c>
      <c r="C11" s="7">
        <v>33</v>
      </c>
      <c r="D11" s="7">
        <v>48</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2F2D-C651-4A24-8A6F-ECC4BEF8C59A}">
  <sheetPr>
    <tabColor theme="9" tint="-0.249977111117893"/>
  </sheetPr>
  <dimension ref="B3:G11"/>
  <sheetViews>
    <sheetView showGridLines="0" workbookViewId="0">
      <selection activeCell="C36" sqref="C36"/>
    </sheetView>
  </sheetViews>
  <sheetFormatPr baseColWidth="10" defaultRowHeight="15" x14ac:dyDescent="0.25"/>
  <cols>
    <col min="2" max="2" width="22.42578125" bestFit="1" customWidth="1"/>
    <col min="3" max="3" width="23.7109375" bestFit="1" customWidth="1"/>
    <col min="4" max="4" width="12.140625" bestFit="1" customWidth="1"/>
    <col min="5" max="5" width="7.7109375" bestFit="1" customWidth="1"/>
    <col min="6" max="6" width="9.7109375" bestFit="1" customWidth="1"/>
    <col min="7" max="7" width="14" bestFit="1" customWidth="1"/>
    <col min="8" max="8" width="6.28515625" bestFit="1" customWidth="1"/>
    <col min="9" max="9" width="15.5703125" bestFit="1" customWidth="1"/>
  </cols>
  <sheetData>
    <row r="3" spans="2:7" x14ac:dyDescent="0.25">
      <c r="B3" s="5" t="s">
        <v>70</v>
      </c>
      <c r="C3" s="5" t="s">
        <v>52</v>
      </c>
    </row>
    <row r="4" spans="2:7" x14ac:dyDescent="0.25">
      <c r="B4" s="5" t="s">
        <v>33</v>
      </c>
      <c r="C4" t="s">
        <v>16</v>
      </c>
      <c r="D4" t="s">
        <v>17</v>
      </c>
      <c r="E4" t="s">
        <v>18</v>
      </c>
      <c r="F4" t="s">
        <v>19</v>
      </c>
      <c r="G4" t="s">
        <v>20</v>
      </c>
    </row>
    <row r="5" spans="2:7" x14ac:dyDescent="0.25">
      <c r="B5" s="6" t="s">
        <v>25</v>
      </c>
      <c r="C5" s="7">
        <v>3</v>
      </c>
      <c r="D5" s="7">
        <v>3</v>
      </c>
      <c r="E5" s="7">
        <v>9</v>
      </c>
      <c r="F5" s="7">
        <v>16</v>
      </c>
      <c r="G5" s="7">
        <v>5</v>
      </c>
    </row>
    <row r="6" spans="2:7" x14ac:dyDescent="0.25">
      <c r="B6" s="6" t="s">
        <v>26</v>
      </c>
      <c r="C6" s="7">
        <v>4</v>
      </c>
      <c r="D6" s="7">
        <v>2</v>
      </c>
      <c r="E6" s="7">
        <v>7</v>
      </c>
      <c r="F6" s="7">
        <v>18</v>
      </c>
      <c r="G6" s="7">
        <v>5</v>
      </c>
    </row>
    <row r="7" spans="2:7" x14ac:dyDescent="0.25">
      <c r="B7" s="6" t="s">
        <v>27</v>
      </c>
      <c r="C7" s="7">
        <v>5</v>
      </c>
      <c r="D7" s="7">
        <v>2</v>
      </c>
      <c r="E7" s="7">
        <v>7</v>
      </c>
      <c r="F7" s="7">
        <v>17</v>
      </c>
      <c r="G7" s="7">
        <v>4</v>
      </c>
    </row>
    <row r="8" spans="2:7" x14ac:dyDescent="0.25">
      <c r="B8" s="6" t="s">
        <v>28</v>
      </c>
      <c r="C8" s="7">
        <v>4</v>
      </c>
      <c r="D8" s="7">
        <v>5</v>
      </c>
      <c r="E8" s="7">
        <v>6</v>
      </c>
      <c r="F8" s="7">
        <v>15</v>
      </c>
      <c r="G8" s="7">
        <v>5</v>
      </c>
    </row>
    <row r="9" spans="2:7" x14ac:dyDescent="0.25">
      <c r="B9" s="6" t="s">
        <v>29</v>
      </c>
      <c r="C9" s="7">
        <v>4</v>
      </c>
      <c r="D9" s="7">
        <v>3</v>
      </c>
      <c r="E9" s="7">
        <v>7</v>
      </c>
      <c r="F9" s="7">
        <v>18</v>
      </c>
      <c r="G9" s="7">
        <v>3</v>
      </c>
    </row>
    <row r="10" spans="2:7" x14ac:dyDescent="0.25">
      <c r="B10" s="6" t="s">
        <v>30</v>
      </c>
      <c r="C10" s="7">
        <v>3</v>
      </c>
      <c r="D10" s="7">
        <v>4</v>
      </c>
      <c r="E10" s="7">
        <v>7</v>
      </c>
      <c r="F10" s="7">
        <v>18</v>
      </c>
      <c r="G10" s="7">
        <v>3</v>
      </c>
    </row>
    <row r="11" spans="2:7" x14ac:dyDescent="0.25">
      <c r="B11" s="6" t="s">
        <v>35</v>
      </c>
      <c r="C11" s="7">
        <v>23</v>
      </c>
      <c r="D11" s="7">
        <v>19</v>
      </c>
      <c r="E11" s="7">
        <v>43</v>
      </c>
      <c r="F11" s="7">
        <v>102</v>
      </c>
      <c r="G11" s="7">
        <v>25</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33941-09D0-495E-A2B6-AB72B184AEFB}">
  <dimension ref="A1:M394"/>
  <sheetViews>
    <sheetView zoomScale="90" zoomScaleNormal="90" workbookViewId="0">
      <pane ySplit="1" topLeftCell="A2" activePane="bottomLeft" state="frozen"/>
      <selection pane="bottomLeft" activeCell="A367" sqref="A367"/>
    </sheetView>
  </sheetViews>
  <sheetFormatPr baseColWidth="10" defaultRowHeight="15" x14ac:dyDescent="0.25"/>
  <cols>
    <col min="5" max="6" width="12.5703125" bestFit="1" customWidth="1"/>
    <col min="7" max="7" width="24.5703125" customWidth="1"/>
    <col min="8" max="8" width="20.140625" bestFit="1" customWidth="1"/>
    <col min="9" max="9" width="20.140625" customWidth="1"/>
    <col min="10" max="10" width="20.140625" bestFit="1" customWidth="1"/>
    <col min="11" max="11" width="10.5703125" bestFit="1" customWidth="1"/>
    <col min="12" max="12" width="15" bestFit="1" customWidth="1"/>
    <col min="13" max="13" width="14.140625" bestFit="1" customWidth="1"/>
    <col min="14" max="14" width="21.7109375" bestFit="1" customWidth="1"/>
    <col min="15" max="15" width="23" bestFit="1" customWidth="1"/>
  </cols>
  <sheetData>
    <row r="1" spans="1:13" x14ac:dyDescent="0.25">
      <c r="A1" s="4" t="s">
        <v>61</v>
      </c>
      <c r="B1" s="4" t="s">
        <v>22</v>
      </c>
      <c r="C1" s="4" t="s">
        <v>21</v>
      </c>
      <c r="D1" s="4" t="s">
        <v>4</v>
      </c>
      <c r="E1" s="4" t="s">
        <v>23</v>
      </c>
      <c r="F1" s="4" t="s">
        <v>24</v>
      </c>
      <c r="G1" s="4" t="s">
        <v>60</v>
      </c>
      <c r="H1" s="4" t="s">
        <v>12</v>
      </c>
      <c r="I1" s="4" t="s">
        <v>71</v>
      </c>
      <c r="J1" s="4" t="s">
        <v>59</v>
      </c>
      <c r="K1" s="4" t="s">
        <v>13</v>
      </c>
      <c r="L1" s="4" t="s">
        <v>76</v>
      </c>
      <c r="M1" s="4" t="s">
        <v>77</v>
      </c>
    </row>
    <row r="2" spans="1:13" x14ac:dyDescent="0.25">
      <c r="A2" t="s">
        <v>74</v>
      </c>
      <c r="B2" s="3">
        <v>43466</v>
      </c>
      <c r="C2" t="s">
        <v>25</v>
      </c>
      <c r="D2" t="s">
        <v>2</v>
      </c>
      <c r="E2">
        <v>2853</v>
      </c>
      <c r="F2">
        <v>7685</v>
      </c>
      <c r="G2" t="s">
        <v>64</v>
      </c>
      <c r="H2" t="s">
        <v>62</v>
      </c>
      <c r="I2" t="s">
        <v>72</v>
      </c>
      <c r="J2" t="s">
        <v>20</v>
      </c>
    </row>
    <row r="3" spans="1:13" x14ac:dyDescent="0.25">
      <c r="A3" t="s">
        <v>74</v>
      </c>
      <c r="B3" s="3">
        <v>43467</v>
      </c>
      <c r="C3" t="s">
        <v>26</v>
      </c>
      <c r="D3" t="s">
        <v>58</v>
      </c>
      <c r="E3">
        <v>5749</v>
      </c>
      <c r="F3">
        <v>5254</v>
      </c>
      <c r="G3" t="s">
        <v>65</v>
      </c>
      <c r="H3" t="s">
        <v>63</v>
      </c>
      <c r="I3" t="s">
        <v>72</v>
      </c>
      <c r="J3" t="s">
        <v>20</v>
      </c>
    </row>
    <row r="4" spans="1:13" x14ac:dyDescent="0.25">
      <c r="A4" t="s">
        <v>74</v>
      </c>
      <c r="B4" s="3">
        <v>43468</v>
      </c>
      <c r="C4" t="s">
        <v>27</v>
      </c>
      <c r="D4" t="s">
        <v>57</v>
      </c>
      <c r="E4">
        <v>1228</v>
      </c>
      <c r="F4">
        <v>8024</v>
      </c>
      <c r="G4" t="s">
        <v>66</v>
      </c>
      <c r="H4" t="s">
        <v>62</v>
      </c>
      <c r="I4" t="s">
        <v>72</v>
      </c>
      <c r="J4" t="s">
        <v>20</v>
      </c>
    </row>
    <row r="5" spans="1:13" x14ac:dyDescent="0.25">
      <c r="A5" t="s">
        <v>74</v>
      </c>
      <c r="B5" s="3">
        <v>43469</v>
      </c>
      <c r="C5" t="s">
        <v>28</v>
      </c>
      <c r="D5" t="s">
        <v>5</v>
      </c>
      <c r="E5">
        <v>2828</v>
      </c>
      <c r="F5">
        <v>1514</v>
      </c>
      <c r="G5" t="s">
        <v>67</v>
      </c>
      <c r="H5" t="s">
        <v>62</v>
      </c>
      <c r="I5" t="s">
        <v>72</v>
      </c>
      <c r="J5" t="s">
        <v>20</v>
      </c>
    </row>
    <row r="6" spans="1:13" x14ac:dyDescent="0.25">
      <c r="A6" t="s">
        <v>74</v>
      </c>
      <c r="B6" s="3">
        <v>43470</v>
      </c>
      <c r="C6" t="s">
        <v>29</v>
      </c>
      <c r="D6" t="s">
        <v>31</v>
      </c>
      <c r="E6">
        <v>7574</v>
      </c>
      <c r="F6">
        <v>7098</v>
      </c>
      <c r="G6" t="s">
        <v>68</v>
      </c>
      <c r="H6" t="s">
        <v>62</v>
      </c>
      <c r="I6" t="s">
        <v>72</v>
      </c>
      <c r="J6" t="s">
        <v>19</v>
      </c>
    </row>
    <row r="7" spans="1:13" x14ac:dyDescent="0.25">
      <c r="A7" t="s">
        <v>74</v>
      </c>
      <c r="B7" s="3">
        <v>43471</v>
      </c>
      <c r="C7" t="s">
        <v>30</v>
      </c>
      <c r="D7" t="s">
        <v>32</v>
      </c>
      <c r="E7">
        <v>4090</v>
      </c>
      <c r="F7">
        <v>5219</v>
      </c>
      <c r="G7" t="s">
        <v>69</v>
      </c>
      <c r="H7" t="s">
        <v>62</v>
      </c>
      <c r="I7" t="s">
        <v>72</v>
      </c>
      <c r="J7" t="s">
        <v>19</v>
      </c>
    </row>
    <row r="8" spans="1:13" x14ac:dyDescent="0.25">
      <c r="A8" t="s">
        <v>74</v>
      </c>
      <c r="B8" s="3">
        <v>43472</v>
      </c>
      <c r="C8" t="s">
        <v>25</v>
      </c>
      <c r="D8" t="s">
        <v>53</v>
      </c>
      <c r="E8">
        <v>3898</v>
      </c>
      <c r="F8">
        <v>3055</v>
      </c>
      <c r="G8" t="s">
        <v>64</v>
      </c>
      <c r="H8" t="s">
        <v>62</v>
      </c>
      <c r="I8" t="s">
        <v>72</v>
      </c>
      <c r="J8" t="s">
        <v>19</v>
      </c>
    </row>
    <row r="9" spans="1:13" x14ac:dyDescent="0.25">
      <c r="A9" t="s">
        <v>74</v>
      </c>
      <c r="B9" s="3">
        <v>43473</v>
      </c>
      <c r="C9" t="s">
        <v>26</v>
      </c>
      <c r="D9" t="s">
        <v>54</v>
      </c>
      <c r="E9">
        <v>7270</v>
      </c>
      <c r="F9">
        <v>2253</v>
      </c>
      <c r="G9" t="s">
        <v>65</v>
      </c>
      <c r="H9" t="s">
        <v>63</v>
      </c>
      <c r="I9" t="s">
        <v>72</v>
      </c>
      <c r="J9" t="s">
        <v>19</v>
      </c>
    </row>
    <row r="10" spans="1:13" x14ac:dyDescent="0.25">
      <c r="A10" t="s">
        <v>74</v>
      </c>
      <c r="B10" s="3">
        <v>43474</v>
      </c>
      <c r="C10" t="s">
        <v>27</v>
      </c>
      <c r="D10" t="s">
        <v>55</v>
      </c>
      <c r="E10">
        <v>1367</v>
      </c>
      <c r="F10">
        <v>6540</v>
      </c>
      <c r="G10" t="s">
        <v>66</v>
      </c>
      <c r="H10" t="s">
        <v>62</v>
      </c>
      <c r="I10" t="s">
        <v>72</v>
      </c>
      <c r="J10" t="s">
        <v>19</v>
      </c>
    </row>
    <row r="11" spans="1:13" x14ac:dyDescent="0.25">
      <c r="A11" t="s">
        <v>74</v>
      </c>
      <c r="B11" s="3">
        <v>43475</v>
      </c>
      <c r="C11" t="s">
        <v>28</v>
      </c>
      <c r="D11" t="s">
        <v>56</v>
      </c>
      <c r="E11">
        <v>6510</v>
      </c>
      <c r="F11">
        <v>8082</v>
      </c>
      <c r="G11" t="s">
        <v>67</v>
      </c>
      <c r="H11" t="s">
        <v>62</v>
      </c>
      <c r="I11" t="s">
        <v>72</v>
      </c>
      <c r="J11" t="s">
        <v>19</v>
      </c>
    </row>
    <row r="12" spans="1:13" x14ac:dyDescent="0.25">
      <c r="A12" t="s">
        <v>74</v>
      </c>
      <c r="B12" s="3">
        <v>43476</v>
      </c>
      <c r="C12" t="s">
        <v>29</v>
      </c>
      <c r="D12" t="s">
        <v>2</v>
      </c>
      <c r="E12">
        <v>3287</v>
      </c>
      <c r="F12">
        <v>5061</v>
      </c>
      <c r="G12" t="s">
        <v>68</v>
      </c>
      <c r="H12" t="s">
        <v>62</v>
      </c>
      <c r="I12" t="s">
        <v>72</v>
      </c>
      <c r="J12" t="s">
        <v>19</v>
      </c>
    </row>
    <row r="13" spans="1:13" x14ac:dyDescent="0.25">
      <c r="A13" t="s">
        <v>74</v>
      </c>
      <c r="B13" s="3">
        <v>43477</v>
      </c>
      <c r="C13" t="s">
        <v>30</v>
      </c>
      <c r="D13" t="s">
        <v>58</v>
      </c>
      <c r="E13">
        <v>1487</v>
      </c>
      <c r="F13">
        <v>7989</v>
      </c>
      <c r="G13" t="s">
        <v>69</v>
      </c>
      <c r="H13" t="s">
        <v>62</v>
      </c>
      <c r="I13" t="s">
        <v>72</v>
      </c>
      <c r="J13" t="s">
        <v>19</v>
      </c>
    </row>
    <row r="14" spans="1:13" x14ac:dyDescent="0.25">
      <c r="A14" t="s">
        <v>74</v>
      </c>
      <c r="B14" s="3">
        <v>43478</v>
      </c>
      <c r="C14" t="s">
        <v>25</v>
      </c>
      <c r="D14" t="s">
        <v>57</v>
      </c>
      <c r="E14">
        <v>8380</v>
      </c>
      <c r="F14">
        <v>9383</v>
      </c>
      <c r="G14" t="s">
        <v>64</v>
      </c>
      <c r="H14" t="s">
        <v>62</v>
      </c>
      <c r="I14" t="s">
        <v>72</v>
      </c>
      <c r="J14" t="s">
        <v>19</v>
      </c>
    </row>
    <row r="15" spans="1:13" x14ac:dyDescent="0.25">
      <c r="A15" t="s">
        <v>74</v>
      </c>
      <c r="B15" s="3">
        <v>43479</v>
      </c>
      <c r="C15" t="s">
        <v>26</v>
      </c>
      <c r="D15" t="s">
        <v>5</v>
      </c>
      <c r="E15">
        <v>7243</v>
      </c>
      <c r="F15">
        <v>5566</v>
      </c>
      <c r="G15" t="s">
        <v>65</v>
      </c>
      <c r="H15" t="s">
        <v>62</v>
      </c>
      <c r="I15" t="s">
        <v>72</v>
      </c>
      <c r="J15" t="s">
        <v>19</v>
      </c>
    </row>
    <row r="16" spans="1:13" x14ac:dyDescent="0.25">
      <c r="A16" t="s">
        <v>74</v>
      </c>
      <c r="B16" s="3">
        <v>43480</v>
      </c>
      <c r="C16" t="s">
        <v>27</v>
      </c>
      <c r="D16" t="s">
        <v>31</v>
      </c>
      <c r="E16">
        <v>7458</v>
      </c>
      <c r="F16">
        <v>5704</v>
      </c>
      <c r="G16" t="s">
        <v>66</v>
      </c>
      <c r="H16" t="s">
        <v>62</v>
      </c>
      <c r="I16" t="s">
        <v>72</v>
      </c>
      <c r="J16" t="s">
        <v>19</v>
      </c>
    </row>
    <row r="17" spans="1:10" x14ac:dyDescent="0.25">
      <c r="A17" t="s">
        <v>74</v>
      </c>
      <c r="B17" s="3">
        <v>43481</v>
      </c>
      <c r="C17" t="s">
        <v>28</v>
      </c>
      <c r="D17" t="s">
        <v>32</v>
      </c>
      <c r="E17">
        <v>8405</v>
      </c>
      <c r="F17">
        <v>5976</v>
      </c>
      <c r="G17" t="s">
        <v>67</v>
      </c>
      <c r="H17" t="s">
        <v>62</v>
      </c>
      <c r="I17" t="s">
        <v>72</v>
      </c>
      <c r="J17" t="s">
        <v>19</v>
      </c>
    </row>
    <row r="18" spans="1:10" x14ac:dyDescent="0.25">
      <c r="A18" t="s">
        <v>74</v>
      </c>
      <c r="B18" s="3">
        <v>43482</v>
      </c>
      <c r="C18" t="s">
        <v>29</v>
      </c>
      <c r="D18" t="s">
        <v>53</v>
      </c>
      <c r="E18">
        <v>4645</v>
      </c>
      <c r="F18">
        <v>3832</v>
      </c>
      <c r="G18" t="s">
        <v>68</v>
      </c>
      <c r="H18" t="s">
        <v>62</v>
      </c>
      <c r="I18" t="s">
        <v>72</v>
      </c>
      <c r="J18" t="s">
        <v>19</v>
      </c>
    </row>
    <row r="19" spans="1:10" x14ac:dyDescent="0.25">
      <c r="A19" t="s">
        <v>74</v>
      </c>
      <c r="B19" s="3">
        <v>43483</v>
      </c>
      <c r="C19" t="s">
        <v>30</v>
      </c>
      <c r="D19" t="s">
        <v>54</v>
      </c>
      <c r="E19">
        <v>5111</v>
      </c>
      <c r="F19">
        <v>7479</v>
      </c>
      <c r="G19" t="s">
        <v>69</v>
      </c>
      <c r="H19" t="s">
        <v>63</v>
      </c>
      <c r="I19" t="s">
        <v>72</v>
      </c>
      <c r="J19" t="s">
        <v>20</v>
      </c>
    </row>
    <row r="20" spans="1:10" x14ac:dyDescent="0.25">
      <c r="A20" t="s">
        <v>74</v>
      </c>
      <c r="B20" s="3">
        <v>43484</v>
      </c>
      <c r="C20" t="s">
        <v>25</v>
      </c>
      <c r="D20" t="s">
        <v>55</v>
      </c>
      <c r="E20">
        <v>4466</v>
      </c>
      <c r="F20">
        <v>1169</v>
      </c>
      <c r="G20" t="s">
        <v>64</v>
      </c>
      <c r="H20" t="s">
        <v>63</v>
      </c>
      <c r="I20" t="s">
        <v>72</v>
      </c>
      <c r="J20" t="s">
        <v>20</v>
      </c>
    </row>
    <row r="21" spans="1:10" x14ac:dyDescent="0.25">
      <c r="A21" t="s">
        <v>74</v>
      </c>
      <c r="B21" s="3">
        <v>43485</v>
      </c>
      <c r="C21" t="s">
        <v>26</v>
      </c>
      <c r="D21" t="s">
        <v>56</v>
      </c>
      <c r="E21">
        <v>6718</v>
      </c>
      <c r="F21">
        <v>8652</v>
      </c>
      <c r="G21" t="s">
        <v>65</v>
      </c>
      <c r="H21" t="s">
        <v>62</v>
      </c>
      <c r="I21" t="s">
        <v>72</v>
      </c>
      <c r="J21" t="s">
        <v>20</v>
      </c>
    </row>
    <row r="22" spans="1:10" x14ac:dyDescent="0.25">
      <c r="A22" t="s">
        <v>74</v>
      </c>
      <c r="B22" s="3">
        <v>43486</v>
      </c>
      <c r="C22" t="s">
        <v>27</v>
      </c>
      <c r="D22" t="s">
        <v>2</v>
      </c>
      <c r="E22">
        <v>6653</v>
      </c>
      <c r="F22">
        <v>4940</v>
      </c>
      <c r="G22" t="s">
        <v>66</v>
      </c>
      <c r="H22" t="s">
        <v>62</v>
      </c>
      <c r="I22" t="s">
        <v>72</v>
      </c>
      <c r="J22" t="s">
        <v>20</v>
      </c>
    </row>
    <row r="23" spans="1:10" x14ac:dyDescent="0.25">
      <c r="A23" t="s">
        <v>74</v>
      </c>
      <c r="B23" s="3">
        <v>43487</v>
      </c>
      <c r="C23" t="s">
        <v>28</v>
      </c>
      <c r="D23" t="s">
        <v>58</v>
      </c>
      <c r="E23">
        <v>6956</v>
      </c>
      <c r="F23">
        <v>2238</v>
      </c>
      <c r="G23" t="s">
        <v>67</v>
      </c>
      <c r="H23" t="s">
        <v>62</v>
      </c>
      <c r="I23" t="s">
        <v>72</v>
      </c>
      <c r="J23" t="s">
        <v>20</v>
      </c>
    </row>
    <row r="24" spans="1:10" x14ac:dyDescent="0.25">
      <c r="A24" t="s">
        <v>74</v>
      </c>
      <c r="B24" s="3">
        <v>43488</v>
      </c>
      <c r="C24" t="s">
        <v>29</v>
      </c>
      <c r="D24" t="s">
        <v>57</v>
      </c>
      <c r="E24">
        <v>6163</v>
      </c>
      <c r="F24">
        <v>9682</v>
      </c>
      <c r="G24" t="s">
        <v>68</v>
      </c>
      <c r="H24" t="s">
        <v>62</v>
      </c>
      <c r="I24" t="s">
        <v>72</v>
      </c>
      <c r="J24" t="s">
        <v>20</v>
      </c>
    </row>
    <row r="25" spans="1:10" x14ac:dyDescent="0.25">
      <c r="A25" t="s">
        <v>74</v>
      </c>
      <c r="B25" s="3">
        <v>43489</v>
      </c>
      <c r="C25" t="s">
        <v>30</v>
      </c>
      <c r="D25" t="s">
        <v>5</v>
      </c>
      <c r="E25">
        <v>4221</v>
      </c>
      <c r="F25">
        <v>4331</v>
      </c>
      <c r="G25" t="s">
        <v>69</v>
      </c>
      <c r="H25" t="s">
        <v>62</v>
      </c>
      <c r="I25" t="s">
        <v>72</v>
      </c>
      <c r="J25" t="s">
        <v>19</v>
      </c>
    </row>
    <row r="26" spans="1:10" x14ac:dyDescent="0.25">
      <c r="A26" t="s">
        <v>74</v>
      </c>
      <c r="B26" s="3">
        <v>43490</v>
      </c>
      <c r="C26" t="s">
        <v>25</v>
      </c>
      <c r="D26" t="s">
        <v>31</v>
      </c>
      <c r="E26">
        <v>5650</v>
      </c>
      <c r="F26">
        <v>6172</v>
      </c>
      <c r="G26" t="s">
        <v>64</v>
      </c>
      <c r="H26" t="s">
        <v>62</v>
      </c>
      <c r="I26" t="s">
        <v>72</v>
      </c>
      <c r="J26" t="s">
        <v>16</v>
      </c>
    </row>
    <row r="27" spans="1:10" x14ac:dyDescent="0.25">
      <c r="A27" t="s">
        <v>74</v>
      </c>
      <c r="B27" s="3">
        <v>43491</v>
      </c>
      <c r="C27" t="s">
        <v>26</v>
      </c>
      <c r="D27" t="s">
        <v>32</v>
      </c>
      <c r="E27">
        <v>7934</v>
      </c>
      <c r="F27">
        <v>1518</v>
      </c>
      <c r="G27" t="s">
        <v>65</v>
      </c>
      <c r="H27" t="s">
        <v>62</v>
      </c>
      <c r="I27" t="s">
        <v>72</v>
      </c>
      <c r="J27" t="s">
        <v>19</v>
      </c>
    </row>
    <row r="28" spans="1:10" x14ac:dyDescent="0.25">
      <c r="A28" t="s">
        <v>74</v>
      </c>
      <c r="B28" s="3">
        <v>43492</v>
      </c>
      <c r="C28" t="s">
        <v>27</v>
      </c>
      <c r="D28" t="s">
        <v>53</v>
      </c>
      <c r="E28">
        <v>2913</v>
      </c>
      <c r="F28">
        <v>1868</v>
      </c>
      <c r="G28" t="s">
        <v>66</v>
      </c>
      <c r="H28" t="s">
        <v>62</v>
      </c>
      <c r="I28" t="s">
        <v>72</v>
      </c>
      <c r="J28" t="s">
        <v>16</v>
      </c>
    </row>
    <row r="29" spans="1:10" x14ac:dyDescent="0.25">
      <c r="A29" t="s">
        <v>74</v>
      </c>
      <c r="B29" s="3">
        <v>43493</v>
      </c>
      <c r="C29" t="s">
        <v>28</v>
      </c>
      <c r="D29" t="s">
        <v>54</v>
      </c>
      <c r="E29">
        <v>5123</v>
      </c>
      <c r="F29">
        <v>1083</v>
      </c>
      <c r="G29" t="s">
        <v>67</v>
      </c>
      <c r="H29" t="s">
        <v>62</v>
      </c>
      <c r="I29" t="s">
        <v>72</v>
      </c>
      <c r="J29" t="s">
        <v>16</v>
      </c>
    </row>
    <row r="30" spans="1:10" x14ac:dyDescent="0.25">
      <c r="A30" t="s">
        <v>74</v>
      </c>
      <c r="B30" s="3">
        <v>43494</v>
      </c>
      <c r="C30" t="s">
        <v>29</v>
      </c>
      <c r="D30" t="s">
        <v>55</v>
      </c>
      <c r="E30">
        <v>1560</v>
      </c>
      <c r="F30">
        <v>6151</v>
      </c>
      <c r="G30" t="s">
        <v>68</v>
      </c>
      <c r="H30" t="s">
        <v>63</v>
      </c>
      <c r="I30" t="s">
        <v>72</v>
      </c>
      <c r="J30" t="s">
        <v>19</v>
      </c>
    </row>
    <row r="31" spans="1:10" x14ac:dyDescent="0.25">
      <c r="A31" t="s">
        <v>74</v>
      </c>
      <c r="B31" s="3">
        <v>43495</v>
      </c>
      <c r="C31" t="s">
        <v>30</v>
      </c>
      <c r="D31" t="s">
        <v>56</v>
      </c>
      <c r="E31">
        <v>1665</v>
      </c>
      <c r="F31">
        <v>9405</v>
      </c>
      <c r="G31" t="s">
        <v>69</v>
      </c>
      <c r="H31" t="s">
        <v>63</v>
      </c>
      <c r="I31" t="s">
        <v>72</v>
      </c>
      <c r="J31" t="s">
        <v>16</v>
      </c>
    </row>
    <row r="32" spans="1:10" x14ac:dyDescent="0.25">
      <c r="A32" t="s">
        <v>74</v>
      </c>
      <c r="B32" s="3">
        <v>43496</v>
      </c>
      <c r="C32" t="s">
        <v>25</v>
      </c>
      <c r="D32" t="s">
        <v>2</v>
      </c>
      <c r="E32">
        <v>2414</v>
      </c>
      <c r="F32">
        <v>8925</v>
      </c>
      <c r="G32" t="s">
        <v>64</v>
      </c>
      <c r="H32" t="s">
        <v>63</v>
      </c>
      <c r="I32" t="s">
        <v>72</v>
      </c>
      <c r="J32" t="s">
        <v>19</v>
      </c>
    </row>
    <row r="33" spans="1:10" x14ac:dyDescent="0.25">
      <c r="A33" t="s">
        <v>74</v>
      </c>
      <c r="B33" s="3">
        <v>43497</v>
      </c>
      <c r="C33" t="s">
        <v>26</v>
      </c>
      <c r="D33" t="s">
        <v>58</v>
      </c>
      <c r="E33">
        <v>9405</v>
      </c>
      <c r="F33">
        <v>3264</v>
      </c>
      <c r="G33" t="s">
        <v>65</v>
      </c>
      <c r="H33" t="s">
        <v>63</v>
      </c>
      <c r="I33" t="s">
        <v>72</v>
      </c>
      <c r="J33" t="s">
        <v>16</v>
      </c>
    </row>
    <row r="34" spans="1:10" x14ac:dyDescent="0.25">
      <c r="A34" t="s">
        <v>74</v>
      </c>
      <c r="B34" s="3">
        <v>43498</v>
      </c>
      <c r="C34" t="s">
        <v>27</v>
      </c>
      <c r="D34" t="s">
        <v>57</v>
      </c>
      <c r="E34">
        <v>9487</v>
      </c>
      <c r="F34">
        <v>3951</v>
      </c>
      <c r="G34" t="s">
        <v>66</v>
      </c>
      <c r="H34" t="s">
        <v>63</v>
      </c>
      <c r="I34" t="s">
        <v>72</v>
      </c>
      <c r="J34" t="s">
        <v>19</v>
      </c>
    </row>
    <row r="35" spans="1:10" x14ac:dyDescent="0.25">
      <c r="A35" t="s">
        <v>74</v>
      </c>
      <c r="B35" s="3">
        <v>43499</v>
      </c>
      <c r="C35" t="s">
        <v>28</v>
      </c>
      <c r="D35" t="s">
        <v>5</v>
      </c>
      <c r="E35">
        <v>4611</v>
      </c>
      <c r="F35">
        <v>6132</v>
      </c>
      <c r="G35" t="s">
        <v>67</v>
      </c>
      <c r="H35" t="s">
        <v>63</v>
      </c>
      <c r="I35" t="s">
        <v>72</v>
      </c>
      <c r="J35" t="s">
        <v>20</v>
      </c>
    </row>
    <row r="36" spans="1:10" x14ac:dyDescent="0.25">
      <c r="A36" t="s">
        <v>74</v>
      </c>
      <c r="B36" s="3">
        <v>43500</v>
      </c>
      <c r="C36" t="s">
        <v>29</v>
      </c>
      <c r="D36" t="s">
        <v>31</v>
      </c>
      <c r="E36">
        <v>3298</v>
      </c>
      <c r="F36">
        <v>2763</v>
      </c>
      <c r="G36" t="s">
        <v>68</v>
      </c>
      <c r="H36" t="s">
        <v>63</v>
      </c>
      <c r="I36" t="s">
        <v>72</v>
      </c>
      <c r="J36" t="s">
        <v>20</v>
      </c>
    </row>
    <row r="37" spans="1:10" x14ac:dyDescent="0.25">
      <c r="A37" t="s">
        <v>74</v>
      </c>
      <c r="B37" s="3">
        <v>43501</v>
      </c>
      <c r="C37" t="s">
        <v>30</v>
      </c>
      <c r="D37" t="s">
        <v>32</v>
      </c>
      <c r="E37">
        <v>1618</v>
      </c>
      <c r="F37">
        <v>4727</v>
      </c>
      <c r="G37" t="s">
        <v>69</v>
      </c>
      <c r="H37" t="s">
        <v>63</v>
      </c>
      <c r="I37" t="s">
        <v>72</v>
      </c>
      <c r="J37" t="s">
        <v>20</v>
      </c>
    </row>
    <row r="38" spans="1:10" x14ac:dyDescent="0.25">
      <c r="A38" t="s">
        <v>74</v>
      </c>
      <c r="B38" s="3">
        <v>43502</v>
      </c>
      <c r="C38" t="s">
        <v>25</v>
      </c>
      <c r="D38" t="s">
        <v>53</v>
      </c>
      <c r="E38">
        <v>9144</v>
      </c>
      <c r="F38">
        <v>7157</v>
      </c>
      <c r="G38" t="s">
        <v>64</v>
      </c>
      <c r="H38" t="s">
        <v>63</v>
      </c>
      <c r="I38" t="s">
        <v>72</v>
      </c>
      <c r="J38" t="s">
        <v>20</v>
      </c>
    </row>
    <row r="39" spans="1:10" x14ac:dyDescent="0.25">
      <c r="A39" t="s">
        <v>74</v>
      </c>
      <c r="B39" s="3">
        <v>43503</v>
      </c>
      <c r="C39" t="s">
        <v>26</v>
      </c>
      <c r="D39" t="s">
        <v>54</v>
      </c>
      <c r="E39">
        <v>7343</v>
      </c>
      <c r="F39">
        <v>7652</v>
      </c>
      <c r="G39" t="s">
        <v>65</v>
      </c>
      <c r="H39" t="s">
        <v>63</v>
      </c>
      <c r="I39" t="s">
        <v>72</v>
      </c>
      <c r="J39" t="s">
        <v>20</v>
      </c>
    </row>
    <row r="40" spans="1:10" x14ac:dyDescent="0.25">
      <c r="A40" t="s">
        <v>74</v>
      </c>
      <c r="B40" s="3">
        <v>43504</v>
      </c>
      <c r="C40" t="s">
        <v>27</v>
      </c>
      <c r="D40" t="s">
        <v>55</v>
      </c>
      <c r="E40">
        <v>8729</v>
      </c>
      <c r="F40">
        <v>4289</v>
      </c>
      <c r="G40" t="s">
        <v>66</v>
      </c>
      <c r="H40" t="s">
        <v>63</v>
      </c>
      <c r="I40" t="s">
        <v>72</v>
      </c>
      <c r="J40" t="s">
        <v>19</v>
      </c>
    </row>
    <row r="41" spans="1:10" x14ac:dyDescent="0.25">
      <c r="A41" t="s">
        <v>74</v>
      </c>
      <c r="B41" s="3">
        <v>43505</v>
      </c>
      <c r="C41" t="s">
        <v>28</v>
      </c>
      <c r="D41" t="s">
        <v>56</v>
      </c>
      <c r="E41">
        <v>7687</v>
      </c>
      <c r="F41">
        <v>5912</v>
      </c>
      <c r="G41" t="s">
        <v>67</v>
      </c>
      <c r="H41" t="s">
        <v>63</v>
      </c>
      <c r="I41" t="s">
        <v>72</v>
      </c>
      <c r="J41" t="s">
        <v>19</v>
      </c>
    </row>
    <row r="42" spans="1:10" x14ac:dyDescent="0.25">
      <c r="A42" t="s">
        <v>74</v>
      </c>
      <c r="B42" s="3">
        <v>43506</v>
      </c>
      <c r="C42" t="s">
        <v>29</v>
      </c>
      <c r="D42" t="s">
        <v>2</v>
      </c>
      <c r="E42">
        <v>5271</v>
      </c>
      <c r="F42">
        <v>9311</v>
      </c>
      <c r="G42" t="s">
        <v>68</v>
      </c>
      <c r="H42" t="s">
        <v>63</v>
      </c>
      <c r="I42" t="s">
        <v>72</v>
      </c>
      <c r="J42" t="s">
        <v>16</v>
      </c>
    </row>
    <row r="43" spans="1:10" x14ac:dyDescent="0.25">
      <c r="A43" t="s">
        <v>74</v>
      </c>
      <c r="B43" s="3">
        <v>43507</v>
      </c>
      <c r="C43" t="s">
        <v>30</v>
      </c>
      <c r="D43" t="s">
        <v>58</v>
      </c>
      <c r="E43">
        <v>9674</v>
      </c>
      <c r="F43">
        <v>5790</v>
      </c>
      <c r="G43" t="s">
        <v>69</v>
      </c>
      <c r="H43" t="s">
        <v>63</v>
      </c>
      <c r="I43" t="s">
        <v>72</v>
      </c>
      <c r="J43" t="s">
        <v>19</v>
      </c>
    </row>
    <row r="44" spans="1:10" x14ac:dyDescent="0.25">
      <c r="A44" t="s">
        <v>74</v>
      </c>
      <c r="B44" s="3">
        <v>43508</v>
      </c>
      <c r="C44" t="s">
        <v>25</v>
      </c>
      <c r="D44" t="s">
        <v>57</v>
      </c>
      <c r="E44">
        <v>9200</v>
      </c>
      <c r="F44">
        <v>8513</v>
      </c>
      <c r="G44" t="s">
        <v>64</v>
      </c>
      <c r="H44" t="s">
        <v>63</v>
      </c>
      <c r="I44" t="s">
        <v>72</v>
      </c>
      <c r="J44" t="s">
        <v>19</v>
      </c>
    </row>
    <row r="45" spans="1:10" x14ac:dyDescent="0.25">
      <c r="A45" t="s">
        <v>74</v>
      </c>
      <c r="B45" s="3">
        <v>43509</v>
      </c>
      <c r="C45" t="s">
        <v>26</v>
      </c>
      <c r="D45" t="s">
        <v>5</v>
      </c>
      <c r="E45">
        <v>4814</v>
      </c>
      <c r="F45">
        <v>6398</v>
      </c>
      <c r="G45" t="s">
        <v>65</v>
      </c>
      <c r="H45" t="s">
        <v>63</v>
      </c>
      <c r="I45" t="s">
        <v>72</v>
      </c>
      <c r="J45" t="s">
        <v>16</v>
      </c>
    </row>
    <row r="46" spans="1:10" x14ac:dyDescent="0.25">
      <c r="A46" t="s">
        <v>74</v>
      </c>
      <c r="B46" s="3">
        <v>43510</v>
      </c>
      <c r="C46" t="s">
        <v>27</v>
      </c>
      <c r="D46" t="s">
        <v>31</v>
      </c>
      <c r="E46">
        <v>3715</v>
      </c>
      <c r="F46">
        <v>5416</v>
      </c>
      <c r="G46" t="s">
        <v>66</v>
      </c>
      <c r="H46" t="s">
        <v>63</v>
      </c>
      <c r="I46" t="s">
        <v>72</v>
      </c>
      <c r="J46" t="s">
        <v>19</v>
      </c>
    </row>
    <row r="47" spans="1:10" x14ac:dyDescent="0.25">
      <c r="A47" t="s">
        <v>74</v>
      </c>
      <c r="B47" s="3">
        <v>43511</v>
      </c>
      <c r="C47" t="s">
        <v>28</v>
      </c>
      <c r="D47" t="s">
        <v>32</v>
      </c>
      <c r="E47">
        <v>9351</v>
      </c>
      <c r="F47">
        <v>4230</v>
      </c>
      <c r="G47" t="s">
        <v>67</v>
      </c>
      <c r="H47" t="s">
        <v>63</v>
      </c>
      <c r="I47" t="s">
        <v>72</v>
      </c>
      <c r="J47" t="s">
        <v>16</v>
      </c>
    </row>
    <row r="48" spans="1:10" x14ac:dyDescent="0.25">
      <c r="A48" t="s">
        <v>74</v>
      </c>
      <c r="B48" s="3">
        <v>43512</v>
      </c>
      <c r="C48" t="s">
        <v>29</v>
      </c>
      <c r="D48" t="s">
        <v>53</v>
      </c>
      <c r="E48">
        <v>3054</v>
      </c>
      <c r="F48">
        <v>2150</v>
      </c>
      <c r="G48" t="s">
        <v>68</v>
      </c>
      <c r="H48" t="s">
        <v>63</v>
      </c>
      <c r="I48" t="s">
        <v>72</v>
      </c>
      <c r="J48" t="s">
        <v>16</v>
      </c>
    </row>
    <row r="49" spans="1:10" x14ac:dyDescent="0.25">
      <c r="A49" t="s">
        <v>74</v>
      </c>
      <c r="B49" s="3">
        <v>43513</v>
      </c>
      <c r="C49" t="s">
        <v>30</v>
      </c>
      <c r="D49" t="s">
        <v>54</v>
      </c>
      <c r="E49">
        <v>7590</v>
      </c>
      <c r="F49">
        <v>4904</v>
      </c>
      <c r="G49" t="s">
        <v>69</v>
      </c>
      <c r="H49" t="s">
        <v>63</v>
      </c>
      <c r="I49" t="s">
        <v>72</v>
      </c>
      <c r="J49" t="s">
        <v>17</v>
      </c>
    </row>
    <row r="50" spans="1:10" x14ac:dyDescent="0.25">
      <c r="A50" t="s">
        <v>74</v>
      </c>
      <c r="B50" s="3">
        <v>43514</v>
      </c>
      <c r="C50" t="s">
        <v>25</v>
      </c>
      <c r="D50" t="s">
        <v>55</v>
      </c>
      <c r="E50">
        <v>5788</v>
      </c>
      <c r="F50">
        <v>6365</v>
      </c>
      <c r="G50" t="s">
        <v>64</v>
      </c>
      <c r="H50" t="s">
        <v>63</v>
      </c>
      <c r="I50" t="s">
        <v>72</v>
      </c>
      <c r="J50" t="s">
        <v>17</v>
      </c>
    </row>
    <row r="51" spans="1:10" x14ac:dyDescent="0.25">
      <c r="A51" t="s">
        <v>74</v>
      </c>
      <c r="B51" s="3">
        <v>43515</v>
      </c>
      <c r="C51" t="s">
        <v>26</v>
      </c>
      <c r="D51" t="s">
        <v>56</v>
      </c>
      <c r="E51">
        <v>3911</v>
      </c>
      <c r="F51">
        <v>5233</v>
      </c>
      <c r="G51" t="s">
        <v>65</v>
      </c>
      <c r="H51" t="s">
        <v>62</v>
      </c>
      <c r="I51" t="s">
        <v>72</v>
      </c>
      <c r="J51" t="s">
        <v>19</v>
      </c>
    </row>
    <row r="52" spans="1:10" x14ac:dyDescent="0.25">
      <c r="A52" t="s">
        <v>74</v>
      </c>
      <c r="B52" s="3">
        <v>43516</v>
      </c>
      <c r="C52" t="s">
        <v>27</v>
      </c>
      <c r="D52" t="s">
        <v>2</v>
      </c>
      <c r="E52">
        <v>4824</v>
      </c>
      <c r="F52">
        <v>7636</v>
      </c>
      <c r="G52" t="s">
        <v>66</v>
      </c>
      <c r="H52" t="s">
        <v>62</v>
      </c>
      <c r="I52" t="s">
        <v>72</v>
      </c>
      <c r="J52" t="s">
        <v>16</v>
      </c>
    </row>
    <row r="53" spans="1:10" x14ac:dyDescent="0.25">
      <c r="A53" t="s">
        <v>74</v>
      </c>
      <c r="B53" s="3">
        <v>43517</v>
      </c>
      <c r="C53" t="s">
        <v>28</v>
      </c>
      <c r="D53" t="s">
        <v>58</v>
      </c>
      <c r="E53">
        <v>5642</v>
      </c>
      <c r="F53">
        <v>3314</v>
      </c>
      <c r="G53" t="s">
        <v>67</v>
      </c>
      <c r="H53" t="s">
        <v>62</v>
      </c>
      <c r="I53" t="s">
        <v>72</v>
      </c>
      <c r="J53" t="s">
        <v>17</v>
      </c>
    </row>
    <row r="54" spans="1:10" x14ac:dyDescent="0.25">
      <c r="A54" t="s">
        <v>74</v>
      </c>
      <c r="B54" s="3">
        <v>43518</v>
      </c>
      <c r="C54" t="s">
        <v>29</v>
      </c>
      <c r="D54" t="s">
        <v>57</v>
      </c>
      <c r="E54">
        <v>3253</v>
      </c>
      <c r="F54">
        <v>3611</v>
      </c>
      <c r="G54" t="s">
        <v>68</v>
      </c>
      <c r="H54" t="s">
        <v>62</v>
      </c>
      <c r="I54" t="s">
        <v>72</v>
      </c>
      <c r="J54" t="s">
        <v>16</v>
      </c>
    </row>
    <row r="55" spans="1:10" x14ac:dyDescent="0.25">
      <c r="A55" t="s">
        <v>74</v>
      </c>
      <c r="B55" s="3">
        <v>43519</v>
      </c>
      <c r="C55" t="s">
        <v>30</v>
      </c>
      <c r="D55" t="s">
        <v>5</v>
      </c>
      <c r="E55">
        <v>8725</v>
      </c>
      <c r="F55">
        <v>5174</v>
      </c>
      <c r="G55" t="s">
        <v>69</v>
      </c>
      <c r="H55" t="s">
        <v>63</v>
      </c>
      <c r="I55" t="s">
        <v>72</v>
      </c>
      <c r="J55" t="s">
        <v>20</v>
      </c>
    </row>
    <row r="56" spans="1:10" x14ac:dyDescent="0.25">
      <c r="A56" t="s">
        <v>74</v>
      </c>
      <c r="B56" s="3">
        <v>43520</v>
      </c>
      <c r="C56" t="s">
        <v>25</v>
      </c>
      <c r="D56" t="s">
        <v>31</v>
      </c>
      <c r="E56">
        <v>1086</v>
      </c>
      <c r="F56">
        <v>6916</v>
      </c>
      <c r="G56" t="s">
        <v>64</v>
      </c>
      <c r="H56" t="s">
        <v>62</v>
      </c>
      <c r="I56" t="s">
        <v>72</v>
      </c>
      <c r="J56" t="s">
        <v>20</v>
      </c>
    </row>
    <row r="57" spans="1:10" x14ac:dyDescent="0.25">
      <c r="A57" t="s">
        <v>74</v>
      </c>
      <c r="B57" s="3">
        <v>43521</v>
      </c>
      <c r="C57" t="s">
        <v>26</v>
      </c>
      <c r="D57" t="s">
        <v>32</v>
      </c>
      <c r="E57">
        <v>3789</v>
      </c>
      <c r="F57">
        <v>3418</v>
      </c>
      <c r="G57" t="s">
        <v>65</v>
      </c>
      <c r="H57" t="s">
        <v>62</v>
      </c>
      <c r="I57" t="s">
        <v>72</v>
      </c>
      <c r="J57" t="s">
        <v>20</v>
      </c>
    </row>
    <row r="58" spans="1:10" x14ac:dyDescent="0.25">
      <c r="A58" t="s">
        <v>74</v>
      </c>
      <c r="B58" s="3">
        <v>43522</v>
      </c>
      <c r="C58" t="s">
        <v>27</v>
      </c>
      <c r="D58" t="s">
        <v>53</v>
      </c>
      <c r="E58">
        <v>8038</v>
      </c>
      <c r="F58">
        <v>5157</v>
      </c>
      <c r="G58" t="s">
        <v>66</v>
      </c>
      <c r="H58" t="s">
        <v>62</v>
      </c>
      <c r="I58" t="s">
        <v>72</v>
      </c>
      <c r="J58" t="s">
        <v>20</v>
      </c>
    </row>
    <row r="59" spans="1:10" x14ac:dyDescent="0.25">
      <c r="A59" t="s">
        <v>74</v>
      </c>
      <c r="B59" s="3">
        <v>43523</v>
      </c>
      <c r="C59" t="s">
        <v>28</v>
      </c>
      <c r="D59" t="s">
        <v>54</v>
      </c>
      <c r="E59">
        <v>5666</v>
      </c>
      <c r="F59">
        <v>4259</v>
      </c>
      <c r="G59" t="s">
        <v>67</v>
      </c>
      <c r="H59" t="s">
        <v>62</v>
      </c>
      <c r="I59" t="s">
        <v>72</v>
      </c>
      <c r="J59" t="s">
        <v>20</v>
      </c>
    </row>
    <row r="60" spans="1:10" x14ac:dyDescent="0.25">
      <c r="A60" t="s">
        <v>74</v>
      </c>
      <c r="B60" s="3">
        <v>43524</v>
      </c>
      <c r="C60" t="s">
        <v>29</v>
      </c>
      <c r="D60" t="s">
        <v>55</v>
      </c>
      <c r="E60">
        <v>2189</v>
      </c>
      <c r="F60">
        <v>9185</v>
      </c>
      <c r="G60" t="s">
        <v>68</v>
      </c>
      <c r="H60" t="s">
        <v>62</v>
      </c>
      <c r="I60" t="s">
        <v>72</v>
      </c>
      <c r="J60" t="s">
        <v>20</v>
      </c>
    </row>
    <row r="61" spans="1:10" x14ac:dyDescent="0.25">
      <c r="A61" t="s">
        <v>74</v>
      </c>
      <c r="B61" s="3">
        <v>43525</v>
      </c>
      <c r="C61" t="s">
        <v>30</v>
      </c>
      <c r="D61" t="s">
        <v>56</v>
      </c>
      <c r="E61">
        <v>7349</v>
      </c>
      <c r="F61">
        <v>7745</v>
      </c>
      <c r="G61" t="s">
        <v>69</v>
      </c>
      <c r="H61" t="s">
        <v>62</v>
      </c>
      <c r="I61" t="s">
        <v>72</v>
      </c>
      <c r="J61" t="s">
        <v>16</v>
      </c>
    </row>
    <row r="62" spans="1:10" x14ac:dyDescent="0.25">
      <c r="A62" t="s">
        <v>74</v>
      </c>
      <c r="B62" s="3">
        <v>43526</v>
      </c>
      <c r="C62" t="s">
        <v>25</v>
      </c>
      <c r="D62" t="s">
        <v>2</v>
      </c>
      <c r="E62">
        <v>2199</v>
      </c>
      <c r="F62">
        <v>6401</v>
      </c>
      <c r="G62" t="s">
        <v>64</v>
      </c>
      <c r="H62" t="s">
        <v>63</v>
      </c>
      <c r="I62" t="s">
        <v>72</v>
      </c>
      <c r="J62" t="s">
        <v>16</v>
      </c>
    </row>
    <row r="63" spans="1:10" x14ac:dyDescent="0.25">
      <c r="A63" t="s">
        <v>74</v>
      </c>
      <c r="B63" s="3">
        <v>43527</v>
      </c>
      <c r="C63" t="s">
        <v>26</v>
      </c>
      <c r="D63" t="s">
        <v>58</v>
      </c>
      <c r="E63">
        <v>9391</v>
      </c>
      <c r="F63">
        <v>3640</v>
      </c>
      <c r="G63" t="s">
        <v>65</v>
      </c>
      <c r="H63" t="s">
        <v>63</v>
      </c>
      <c r="I63" t="s">
        <v>72</v>
      </c>
      <c r="J63" t="s">
        <v>17</v>
      </c>
    </row>
    <row r="64" spans="1:10" x14ac:dyDescent="0.25">
      <c r="A64" t="s">
        <v>74</v>
      </c>
      <c r="B64" s="3">
        <v>43528</v>
      </c>
      <c r="C64" t="s">
        <v>27</v>
      </c>
      <c r="D64" t="s">
        <v>57</v>
      </c>
      <c r="E64">
        <v>4941</v>
      </c>
      <c r="F64">
        <v>2877</v>
      </c>
      <c r="G64" t="s">
        <v>66</v>
      </c>
      <c r="H64" t="s">
        <v>63</v>
      </c>
      <c r="I64" t="s">
        <v>72</v>
      </c>
      <c r="J64" t="s">
        <v>16</v>
      </c>
    </row>
    <row r="65" spans="1:10" x14ac:dyDescent="0.25">
      <c r="A65" t="s">
        <v>74</v>
      </c>
      <c r="B65" s="3">
        <v>43529</v>
      </c>
      <c r="C65" t="s">
        <v>28</v>
      </c>
      <c r="D65" t="s">
        <v>5</v>
      </c>
      <c r="E65">
        <v>1473</v>
      </c>
      <c r="F65">
        <v>5880</v>
      </c>
      <c r="G65" t="s">
        <v>67</v>
      </c>
      <c r="H65" t="s">
        <v>63</v>
      </c>
      <c r="I65" t="s">
        <v>72</v>
      </c>
      <c r="J65" t="s">
        <v>17</v>
      </c>
    </row>
    <row r="66" spans="1:10" x14ac:dyDescent="0.25">
      <c r="A66" t="s">
        <v>74</v>
      </c>
      <c r="B66" s="3">
        <v>43530</v>
      </c>
      <c r="C66" t="s">
        <v>29</v>
      </c>
      <c r="D66" t="s">
        <v>31</v>
      </c>
      <c r="E66">
        <v>9213</v>
      </c>
      <c r="F66">
        <v>3705</v>
      </c>
      <c r="G66" t="s">
        <v>68</v>
      </c>
      <c r="H66" t="s">
        <v>63</v>
      </c>
      <c r="I66" t="s">
        <v>72</v>
      </c>
      <c r="J66" t="s">
        <v>17</v>
      </c>
    </row>
    <row r="67" spans="1:10" x14ac:dyDescent="0.25">
      <c r="A67" t="s">
        <v>74</v>
      </c>
      <c r="B67" s="3">
        <v>43531</v>
      </c>
      <c r="C67" t="s">
        <v>30</v>
      </c>
      <c r="D67" t="s">
        <v>32</v>
      </c>
      <c r="E67">
        <v>8440</v>
      </c>
      <c r="F67">
        <v>3711</v>
      </c>
      <c r="G67" t="s">
        <v>69</v>
      </c>
      <c r="H67" t="s">
        <v>63</v>
      </c>
      <c r="I67" t="s">
        <v>72</v>
      </c>
      <c r="J67" t="s">
        <v>17</v>
      </c>
    </row>
    <row r="68" spans="1:10" x14ac:dyDescent="0.25">
      <c r="A68" t="s">
        <v>74</v>
      </c>
      <c r="B68" s="3">
        <v>43532</v>
      </c>
      <c r="C68" t="s">
        <v>25</v>
      </c>
      <c r="D68" t="s">
        <v>53</v>
      </c>
      <c r="E68">
        <v>1037</v>
      </c>
      <c r="F68">
        <v>6125</v>
      </c>
      <c r="G68" t="s">
        <v>64</v>
      </c>
      <c r="H68" t="s">
        <v>63</v>
      </c>
      <c r="I68" t="s">
        <v>72</v>
      </c>
      <c r="J68" t="s">
        <v>17</v>
      </c>
    </row>
    <row r="69" spans="1:10" x14ac:dyDescent="0.25">
      <c r="A69" t="s">
        <v>74</v>
      </c>
      <c r="B69" s="3">
        <v>43533</v>
      </c>
      <c r="C69" t="s">
        <v>26</v>
      </c>
      <c r="D69" t="s">
        <v>54</v>
      </c>
      <c r="E69">
        <v>5757</v>
      </c>
      <c r="F69">
        <v>7867</v>
      </c>
      <c r="G69" t="s">
        <v>65</v>
      </c>
      <c r="H69" t="s">
        <v>63</v>
      </c>
      <c r="I69" t="s">
        <v>72</v>
      </c>
      <c r="J69" t="s">
        <v>17</v>
      </c>
    </row>
    <row r="70" spans="1:10" x14ac:dyDescent="0.25">
      <c r="A70" t="s">
        <v>74</v>
      </c>
      <c r="B70" s="3">
        <v>43534</v>
      </c>
      <c r="C70" t="s">
        <v>27</v>
      </c>
      <c r="D70" t="s">
        <v>55</v>
      </c>
      <c r="E70">
        <v>3591</v>
      </c>
      <c r="F70">
        <v>6774</v>
      </c>
      <c r="G70" t="s">
        <v>66</v>
      </c>
      <c r="H70" t="s">
        <v>63</v>
      </c>
      <c r="I70" t="s">
        <v>72</v>
      </c>
      <c r="J70" t="s">
        <v>16</v>
      </c>
    </row>
    <row r="71" spans="1:10" x14ac:dyDescent="0.25">
      <c r="A71" t="s">
        <v>74</v>
      </c>
      <c r="B71" s="3">
        <v>43535</v>
      </c>
      <c r="C71" t="s">
        <v>28</v>
      </c>
      <c r="D71" t="s">
        <v>56</v>
      </c>
      <c r="E71">
        <v>1331</v>
      </c>
      <c r="F71">
        <v>5856</v>
      </c>
      <c r="G71" t="s">
        <v>67</v>
      </c>
      <c r="H71" t="s">
        <v>63</v>
      </c>
      <c r="I71" t="s">
        <v>72</v>
      </c>
      <c r="J71" t="s">
        <v>16</v>
      </c>
    </row>
    <row r="72" spans="1:10" x14ac:dyDescent="0.25">
      <c r="A72" t="s">
        <v>74</v>
      </c>
      <c r="B72" s="3">
        <v>43536</v>
      </c>
      <c r="C72" t="s">
        <v>29</v>
      </c>
      <c r="D72" t="s">
        <v>2</v>
      </c>
      <c r="E72">
        <v>5767</v>
      </c>
      <c r="F72">
        <v>5790</v>
      </c>
      <c r="G72" t="s">
        <v>68</v>
      </c>
      <c r="H72" t="s">
        <v>62</v>
      </c>
      <c r="I72" t="s">
        <v>72</v>
      </c>
      <c r="J72" t="s">
        <v>16</v>
      </c>
    </row>
    <row r="73" spans="1:10" x14ac:dyDescent="0.25">
      <c r="A73" t="s">
        <v>74</v>
      </c>
      <c r="B73" s="3">
        <v>43537</v>
      </c>
      <c r="C73" t="s">
        <v>30</v>
      </c>
      <c r="D73" t="s">
        <v>58</v>
      </c>
      <c r="E73">
        <v>2925</v>
      </c>
      <c r="F73">
        <v>4477</v>
      </c>
      <c r="G73" t="s">
        <v>69</v>
      </c>
      <c r="H73" t="s">
        <v>62</v>
      </c>
      <c r="I73" t="s">
        <v>72</v>
      </c>
      <c r="J73" t="s">
        <v>16</v>
      </c>
    </row>
    <row r="74" spans="1:10" x14ac:dyDescent="0.25">
      <c r="A74" t="s">
        <v>74</v>
      </c>
      <c r="B74" s="3">
        <v>43538</v>
      </c>
      <c r="C74" t="s">
        <v>25</v>
      </c>
      <c r="D74" t="s">
        <v>57</v>
      </c>
      <c r="E74">
        <v>5961</v>
      </c>
      <c r="F74">
        <v>2555</v>
      </c>
      <c r="G74" t="s">
        <v>64</v>
      </c>
      <c r="H74" t="s">
        <v>62</v>
      </c>
      <c r="I74" t="s">
        <v>72</v>
      </c>
      <c r="J74" t="s">
        <v>16</v>
      </c>
    </row>
    <row r="75" spans="1:10" x14ac:dyDescent="0.25">
      <c r="A75" t="s">
        <v>74</v>
      </c>
      <c r="B75" s="3">
        <v>43539</v>
      </c>
      <c r="C75" t="s">
        <v>26</v>
      </c>
      <c r="D75" t="s">
        <v>5</v>
      </c>
      <c r="E75">
        <v>8341</v>
      </c>
      <c r="F75">
        <v>3201</v>
      </c>
      <c r="G75" t="s">
        <v>65</v>
      </c>
      <c r="H75" t="s">
        <v>62</v>
      </c>
      <c r="I75" t="s">
        <v>72</v>
      </c>
      <c r="J75" t="s">
        <v>16</v>
      </c>
    </row>
    <row r="76" spans="1:10" x14ac:dyDescent="0.25">
      <c r="A76" t="s">
        <v>74</v>
      </c>
      <c r="B76" s="3">
        <v>43540</v>
      </c>
      <c r="C76" t="s">
        <v>27</v>
      </c>
      <c r="D76" t="s">
        <v>31</v>
      </c>
      <c r="E76">
        <v>7059</v>
      </c>
      <c r="F76">
        <v>3420</v>
      </c>
      <c r="G76" t="s">
        <v>66</v>
      </c>
      <c r="H76" t="s">
        <v>62</v>
      </c>
      <c r="I76" t="s">
        <v>72</v>
      </c>
      <c r="J76" t="s">
        <v>17</v>
      </c>
    </row>
    <row r="77" spans="1:10" x14ac:dyDescent="0.25">
      <c r="A77" t="s">
        <v>74</v>
      </c>
      <c r="B77" s="3">
        <v>43541</v>
      </c>
      <c r="C77" t="s">
        <v>28</v>
      </c>
      <c r="D77" t="s">
        <v>32</v>
      </c>
      <c r="E77">
        <v>2142</v>
      </c>
      <c r="F77">
        <v>9178</v>
      </c>
      <c r="G77" t="s">
        <v>67</v>
      </c>
      <c r="H77" t="s">
        <v>62</v>
      </c>
      <c r="I77" t="s">
        <v>72</v>
      </c>
      <c r="J77" t="s">
        <v>17</v>
      </c>
    </row>
    <row r="78" spans="1:10" x14ac:dyDescent="0.25">
      <c r="A78" t="s">
        <v>74</v>
      </c>
      <c r="B78" s="3">
        <v>43542</v>
      </c>
      <c r="C78" t="s">
        <v>29</v>
      </c>
      <c r="D78" t="s">
        <v>53</v>
      </c>
      <c r="E78">
        <v>5729</v>
      </c>
      <c r="F78">
        <v>4033</v>
      </c>
      <c r="G78" t="s">
        <v>68</v>
      </c>
      <c r="H78" t="s">
        <v>62</v>
      </c>
      <c r="I78" t="s">
        <v>72</v>
      </c>
      <c r="J78" t="s">
        <v>17</v>
      </c>
    </row>
    <row r="79" spans="1:10" x14ac:dyDescent="0.25">
      <c r="A79" t="s">
        <v>74</v>
      </c>
      <c r="B79" s="3">
        <v>43543</v>
      </c>
      <c r="C79" t="s">
        <v>30</v>
      </c>
      <c r="D79" t="s">
        <v>54</v>
      </c>
      <c r="E79">
        <v>4804</v>
      </c>
      <c r="F79">
        <v>1756</v>
      </c>
      <c r="G79" t="s">
        <v>69</v>
      </c>
      <c r="H79" t="s">
        <v>62</v>
      </c>
      <c r="I79" t="s">
        <v>72</v>
      </c>
      <c r="J79" t="s">
        <v>17</v>
      </c>
    </row>
    <row r="80" spans="1:10" x14ac:dyDescent="0.25">
      <c r="A80" t="s">
        <v>74</v>
      </c>
      <c r="B80" s="3">
        <v>43544</v>
      </c>
      <c r="C80" t="s">
        <v>25</v>
      </c>
      <c r="D80" t="s">
        <v>55</v>
      </c>
      <c r="E80">
        <v>2891</v>
      </c>
      <c r="F80">
        <v>4372</v>
      </c>
      <c r="G80" t="s">
        <v>64</v>
      </c>
      <c r="H80" t="s">
        <v>62</v>
      </c>
      <c r="I80" t="s">
        <v>72</v>
      </c>
      <c r="J80" t="s">
        <v>20</v>
      </c>
    </row>
    <row r="81" spans="1:10" x14ac:dyDescent="0.25">
      <c r="A81" t="s">
        <v>74</v>
      </c>
      <c r="B81" s="3">
        <v>43545</v>
      </c>
      <c r="C81" t="s">
        <v>26</v>
      </c>
      <c r="D81" t="s">
        <v>56</v>
      </c>
      <c r="E81">
        <v>5040</v>
      </c>
      <c r="F81">
        <v>9289</v>
      </c>
      <c r="G81" t="s">
        <v>65</v>
      </c>
      <c r="H81" t="s">
        <v>62</v>
      </c>
      <c r="I81" t="s">
        <v>72</v>
      </c>
      <c r="J81" t="s">
        <v>20</v>
      </c>
    </row>
    <row r="82" spans="1:10" x14ac:dyDescent="0.25">
      <c r="A82" t="s">
        <v>74</v>
      </c>
      <c r="B82" s="3">
        <v>43546</v>
      </c>
      <c r="C82" t="s">
        <v>27</v>
      </c>
      <c r="D82" t="s">
        <v>2</v>
      </c>
      <c r="E82">
        <v>7963</v>
      </c>
      <c r="F82">
        <v>6193</v>
      </c>
      <c r="G82" t="s">
        <v>66</v>
      </c>
      <c r="H82" t="s">
        <v>62</v>
      </c>
      <c r="I82" t="s">
        <v>72</v>
      </c>
      <c r="J82" t="s">
        <v>20</v>
      </c>
    </row>
    <row r="83" spans="1:10" x14ac:dyDescent="0.25">
      <c r="A83" t="s">
        <v>74</v>
      </c>
      <c r="B83" s="3">
        <v>43547</v>
      </c>
      <c r="C83" t="s">
        <v>28</v>
      </c>
      <c r="D83" t="s">
        <v>58</v>
      </c>
      <c r="E83">
        <v>5456</v>
      </c>
      <c r="F83">
        <v>4033</v>
      </c>
      <c r="G83" t="s">
        <v>67</v>
      </c>
      <c r="H83" t="s">
        <v>62</v>
      </c>
      <c r="I83" t="s">
        <v>72</v>
      </c>
      <c r="J83" t="s">
        <v>17</v>
      </c>
    </row>
    <row r="84" spans="1:10" x14ac:dyDescent="0.25">
      <c r="A84" t="s">
        <v>74</v>
      </c>
      <c r="B84" s="3">
        <v>43548</v>
      </c>
      <c r="C84" t="s">
        <v>29</v>
      </c>
      <c r="D84" t="s">
        <v>57</v>
      </c>
      <c r="E84">
        <v>9187</v>
      </c>
      <c r="F84">
        <v>6073</v>
      </c>
      <c r="G84" t="s">
        <v>68</v>
      </c>
      <c r="H84" t="s">
        <v>62</v>
      </c>
      <c r="I84" t="s">
        <v>72</v>
      </c>
      <c r="J84" t="s">
        <v>17</v>
      </c>
    </row>
    <row r="85" spans="1:10" x14ac:dyDescent="0.25">
      <c r="A85" t="s">
        <v>74</v>
      </c>
      <c r="B85" s="3">
        <v>43549</v>
      </c>
      <c r="C85" t="s">
        <v>30</v>
      </c>
      <c r="D85" t="s">
        <v>5</v>
      </c>
      <c r="E85">
        <v>8519</v>
      </c>
      <c r="F85">
        <v>4147</v>
      </c>
      <c r="G85" t="s">
        <v>69</v>
      </c>
      <c r="H85" t="s">
        <v>63</v>
      </c>
      <c r="I85" t="s">
        <v>72</v>
      </c>
      <c r="J85" t="s">
        <v>17</v>
      </c>
    </row>
    <row r="86" spans="1:10" x14ac:dyDescent="0.25">
      <c r="A86" t="s">
        <v>74</v>
      </c>
      <c r="B86" s="3">
        <v>43550</v>
      </c>
      <c r="C86" t="s">
        <v>25</v>
      </c>
      <c r="D86" t="s">
        <v>31</v>
      </c>
      <c r="E86">
        <v>4691</v>
      </c>
      <c r="F86">
        <v>6047</v>
      </c>
      <c r="G86" t="s">
        <v>64</v>
      </c>
      <c r="H86" t="s">
        <v>63</v>
      </c>
      <c r="I86" t="s">
        <v>72</v>
      </c>
      <c r="J86" t="s">
        <v>17</v>
      </c>
    </row>
    <row r="87" spans="1:10" x14ac:dyDescent="0.25">
      <c r="A87" t="s">
        <v>74</v>
      </c>
      <c r="B87" s="3">
        <v>43551</v>
      </c>
      <c r="C87" t="s">
        <v>26</v>
      </c>
      <c r="D87" t="s">
        <v>32</v>
      </c>
      <c r="E87">
        <v>5273</v>
      </c>
      <c r="F87">
        <v>3451</v>
      </c>
      <c r="G87" t="s">
        <v>65</v>
      </c>
      <c r="H87" t="s">
        <v>63</v>
      </c>
      <c r="I87" t="s">
        <v>72</v>
      </c>
      <c r="J87" t="s">
        <v>16</v>
      </c>
    </row>
    <row r="88" spans="1:10" x14ac:dyDescent="0.25">
      <c r="A88" t="s">
        <v>74</v>
      </c>
      <c r="B88" s="3">
        <v>43552</v>
      </c>
      <c r="C88" t="s">
        <v>27</v>
      </c>
      <c r="D88" t="s">
        <v>53</v>
      </c>
      <c r="E88">
        <v>6448</v>
      </c>
      <c r="F88">
        <v>9532</v>
      </c>
      <c r="G88" t="s">
        <v>66</v>
      </c>
      <c r="H88" t="s">
        <v>63</v>
      </c>
      <c r="I88" t="s">
        <v>72</v>
      </c>
      <c r="J88" t="s">
        <v>16</v>
      </c>
    </row>
    <row r="89" spans="1:10" x14ac:dyDescent="0.25">
      <c r="A89" t="s">
        <v>74</v>
      </c>
      <c r="B89" s="3">
        <v>43553</v>
      </c>
      <c r="C89" t="s">
        <v>28</v>
      </c>
      <c r="D89" t="s">
        <v>54</v>
      </c>
      <c r="E89">
        <v>2174</v>
      </c>
      <c r="F89">
        <v>7603</v>
      </c>
      <c r="G89" t="s">
        <v>67</v>
      </c>
      <c r="H89" t="s">
        <v>63</v>
      </c>
      <c r="I89" t="s">
        <v>72</v>
      </c>
      <c r="J89" t="s">
        <v>16</v>
      </c>
    </row>
    <row r="90" spans="1:10" x14ac:dyDescent="0.25">
      <c r="A90" t="s">
        <v>74</v>
      </c>
      <c r="B90" s="3">
        <v>43554</v>
      </c>
      <c r="C90" t="s">
        <v>29</v>
      </c>
      <c r="D90" t="s">
        <v>55</v>
      </c>
      <c r="E90">
        <v>5387</v>
      </c>
      <c r="F90">
        <v>7945</v>
      </c>
      <c r="G90" t="s">
        <v>68</v>
      </c>
      <c r="H90" t="s">
        <v>63</v>
      </c>
      <c r="I90" t="s">
        <v>72</v>
      </c>
      <c r="J90" t="s">
        <v>19</v>
      </c>
    </row>
    <row r="91" spans="1:10" x14ac:dyDescent="0.25">
      <c r="A91" t="s">
        <v>74</v>
      </c>
      <c r="B91" s="3">
        <v>43555</v>
      </c>
      <c r="C91" t="s">
        <v>30</v>
      </c>
      <c r="D91" t="s">
        <v>56</v>
      </c>
      <c r="E91">
        <v>4680</v>
      </c>
      <c r="F91">
        <v>7836</v>
      </c>
      <c r="G91" t="s">
        <v>69</v>
      </c>
      <c r="H91" t="s">
        <v>63</v>
      </c>
      <c r="I91" t="s">
        <v>72</v>
      </c>
      <c r="J91" t="s">
        <v>19</v>
      </c>
    </row>
    <row r="92" spans="1:10" x14ac:dyDescent="0.25">
      <c r="A92" t="s">
        <v>74</v>
      </c>
      <c r="B92" s="3">
        <v>43556</v>
      </c>
      <c r="C92" t="s">
        <v>25</v>
      </c>
      <c r="D92" t="s">
        <v>2</v>
      </c>
      <c r="E92">
        <v>8844</v>
      </c>
      <c r="F92">
        <v>2698</v>
      </c>
      <c r="G92" t="s">
        <v>64</v>
      </c>
      <c r="H92" t="s">
        <v>63</v>
      </c>
      <c r="I92" t="s">
        <v>72</v>
      </c>
      <c r="J92" t="s">
        <v>19</v>
      </c>
    </row>
    <row r="93" spans="1:10" x14ac:dyDescent="0.25">
      <c r="A93" t="s">
        <v>74</v>
      </c>
      <c r="B93" s="3">
        <v>43557</v>
      </c>
      <c r="C93" t="s">
        <v>26</v>
      </c>
      <c r="D93" t="s">
        <v>58</v>
      </c>
      <c r="E93">
        <v>7508</v>
      </c>
      <c r="F93">
        <v>2285</v>
      </c>
      <c r="G93" t="s">
        <v>65</v>
      </c>
      <c r="H93" t="s">
        <v>63</v>
      </c>
      <c r="I93" t="s">
        <v>72</v>
      </c>
      <c r="J93" t="s">
        <v>19</v>
      </c>
    </row>
    <row r="94" spans="1:10" x14ac:dyDescent="0.25">
      <c r="A94" t="s">
        <v>74</v>
      </c>
      <c r="B94" s="3">
        <v>43558</v>
      </c>
      <c r="C94" t="s">
        <v>27</v>
      </c>
      <c r="D94" t="s">
        <v>57</v>
      </c>
      <c r="E94">
        <v>3941</v>
      </c>
      <c r="F94">
        <v>9251</v>
      </c>
      <c r="G94" t="s">
        <v>66</v>
      </c>
      <c r="H94" t="s">
        <v>63</v>
      </c>
      <c r="I94" t="s">
        <v>72</v>
      </c>
      <c r="J94" t="s">
        <v>17</v>
      </c>
    </row>
    <row r="95" spans="1:10" x14ac:dyDescent="0.25">
      <c r="A95" t="s">
        <v>74</v>
      </c>
      <c r="B95" s="3">
        <v>43559</v>
      </c>
      <c r="C95" t="s">
        <v>28</v>
      </c>
      <c r="D95" t="s">
        <v>5</v>
      </c>
      <c r="E95">
        <v>2692</v>
      </c>
      <c r="F95">
        <v>6943</v>
      </c>
      <c r="G95" t="s">
        <v>67</v>
      </c>
      <c r="H95" t="s">
        <v>63</v>
      </c>
      <c r="I95" t="s">
        <v>72</v>
      </c>
      <c r="J95" t="s">
        <v>17</v>
      </c>
    </row>
    <row r="96" spans="1:10" x14ac:dyDescent="0.25">
      <c r="A96" t="s">
        <v>74</v>
      </c>
      <c r="B96" s="3">
        <v>43560</v>
      </c>
      <c r="C96" t="s">
        <v>29</v>
      </c>
      <c r="D96" t="s">
        <v>31</v>
      </c>
      <c r="E96">
        <v>9783</v>
      </c>
      <c r="F96">
        <v>8183</v>
      </c>
      <c r="G96" t="s">
        <v>68</v>
      </c>
      <c r="H96" t="s">
        <v>62</v>
      </c>
      <c r="I96" t="s">
        <v>72</v>
      </c>
      <c r="J96" t="s">
        <v>19</v>
      </c>
    </row>
    <row r="97" spans="1:10" x14ac:dyDescent="0.25">
      <c r="A97" t="s">
        <v>74</v>
      </c>
      <c r="B97" s="3">
        <v>43561</v>
      </c>
      <c r="C97" t="s">
        <v>30</v>
      </c>
      <c r="D97" t="s">
        <v>32</v>
      </c>
      <c r="E97">
        <v>9686</v>
      </c>
      <c r="F97">
        <v>5101</v>
      </c>
      <c r="G97" t="s">
        <v>69</v>
      </c>
      <c r="H97" t="s">
        <v>62</v>
      </c>
      <c r="I97" t="s">
        <v>72</v>
      </c>
      <c r="J97" t="s">
        <v>19</v>
      </c>
    </row>
    <row r="98" spans="1:10" x14ac:dyDescent="0.25">
      <c r="A98" t="s">
        <v>74</v>
      </c>
      <c r="B98" s="3">
        <v>43562</v>
      </c>
      <c r="C98" t="s">
        <v>25</v>
      </c>
      <c r="D98" t="s">
        <v>53</v>
      </c>
      <c r="E98">
        <v>9657</v>
      </c>
      <c r="F98">
        <v>5946</v>
      </c>
      <c r="G98" t="s">
        <v>64</v>
      </c>
      <c r="H98" t="s">
        <v>62</v>
      </c>
      <c r="I98" t="s">
        <v>72</v>
      </c>
      <c r="J98" t="s">
        <v>19</v>
      </c>
    </row>
    <row r="99" spans="1:10" x14ac:dyDescent="0.25">
      <c r="A99" t="s">
        <v>74</v>
      </c>
      <c r="B99" s="3">
        <v>43563</v>
      </c>
      <c r="C99" t="s">
        <v>26</v>
      </c>
      <c r="D99" t="s">
        <v>54</v>
      </c>
      <c r="E99">
        <v>3245</v>
      </c>
      <c r="F99">
        <v>2135</v>
      </c>
      <c r="G99" t="s">
        <v>65</v>
      </c>
      <c r="H99" t="s">
        <v>62</v>
      </c>
      <c r="I99" t="s">
        <v>72</v>
      </c>
      <c r="J99" t="s">
        <v>19</v>
      </c>
    </row>
    <row r="100" spans="1:10" x14ac:dyDescent="0.25">
      <c r="A100" t="s">
        <v>74</v>
      </c>
      <c r="B100" s="3">
        <v>43564</v>
      </c>
      <c r="C100" t="s">
        <v>27</v>
      </c>
      <c r="D100" t="s">
        <v>55</v>
      </c>
      <c r="E100">
        <v>7270</v>
      </c>
      <c r="F100">
        <v>9106</v>
      </c>
      <c r="G100" t="s">
        <v>66</v>
      </c>
      <c r="H100" t="s">
        <v>62</v>
      </c>
      <c r="I100" t="s">
        <v>72</v>
      </c>
      <c r="J100" t="s">
        <v>19</v>
      </c>
    </row>
    <row r="101" spans="1:10" x14ac:dyDescent="0.25">
      <c r="A101" t="s">
        <v>74</v>
      </c>
      <c r="B101" s="3">
        <v>43565</v>
      </c>
      <c r="C101" t="s">
        <v>28</v>
      </c>
      <c r="D101" t="s">
        <v>56</v>
      </c>
      <c r="E101">
        <v>1506</v>
      </c>
      <c r="F101">
        <v>8462</v>
      </c>
      <c r="G101" t="s">
        <v>67</v>
      </c>
      <c r="H101" t="s">
        <v>62</v>
      </c>
      <c r="I101" t="s">
        <v>72</v>
      </c>
      <c r="J101" t="s">
        <v>20</v>
      </c>
    </row>
    <row r="102" spans="1:10" x14ac:dyDescent="0.25">
      <c r="A102" t="s">
        <v>74</v>
      </c>
      <c r="B102" s="3">
        <v>43566</v>
      </c>
      <c r="C102" t="s">
        <v>29</v>
      </c>
      <c r="D102" t="s">
        <v>2</v>
      </c>
      <c r="E102">
        <v>5956</v>
      </c>
      <c r="F102">
        <v>3869</v>
      </c>
      <c r="G102" t="s">
        <v>68</v>
      </c>
      <c r="H102" t="s">
        <v>62</v>
      </c>
      <c r="I102" t="s">
        <v>72</v>
      </c>
      <c r="J102" t="s">
        <v>19</v>
      </c>
    </row>
    <row r="103" spans="1:10" x14ac:dyDescent="0.25">
      <c r="A103" t="s">
        <v>74</v>
      </c>
      <c r="B103" s="3">
        <v>43567</v>
      </c>
      <c r="C103" t="s">
        <v>30</v>
      </c>
      <c r="D103" t="s">
        <v>58</v>
      </c>
      <c r="E103">
        <v>1180</v>
      </c>
      <c r="F103">
        <v>2418</v>
      </c>
      <c r="G103" t="s">
        <v>69</v>
      </c>
      <c r="H103" t="s">
        <v>62</v>
      </c>
      <c r="I103" t="s">
        <v>72</v>
      </c>
      <c r="J103" t="s">
        <v>19</v>
      </c>
    </row>
    <row r="104" spans="1:10" x14ac:dyDescent="0.25">
      <c r="A104" t="s">
        <v>74</v>
      </c>
      <c r="B104" s="3">
        <v>43568</v>
      </c>
      <c r="C104" t="s">
        <v>25</v>
      </c>
      <c r="D104" t="s">
        <v>57</v>
      </c>
      <c r="E104">
        <v>7333</v>
      </c>
      <c r="F104">
        <v>1094</v>
      </c>
      <c r="G104" t="s">
        <v>64</v>
      </c>
      <c r="H104" t="s">
        <v>63</v>
      </c>
      <c r="I104" t="s">
        <v>72</v>
      </c>
      <c r="J104" t="s">
        <v>19</v>
      </c>
    </row>
    <row r="105" spans="1:10" x14ac:dyDescent="0.25">
      <c r="A105" t="s">
        <v>74</v>
      </c>
      <c r="B105" s="3">
        <v>43569</v>
      </c>
      <c r="C105" t="s">
        <v>26</v>
      </c>
      <c r="D105" t="s">
        <v>5</v>
      </c>
      <c r="E105">
        <v>5218</v>
      </c>
      <c r="F105">
        <v>4645</v>
      </c>
      <c r="G105" t="s">
        <v>65</v>
      </c>
      <c r="H105" t="s">
        <v>63</v>
      </c>
      <c r="I105" t="s">
        <v>72</v>
      </c>
      <c r="J105" t="s">
        <v>19</v>
      </c>
    </row>
    <row r="106" spans="1:10" x14ac:dyDescent="0.25">
      <c r="A106" t="s">
        <v>74</v>
      </c>
      <c r="B106" s="3">
        <v>43570</v>
      </c>
      <c r="C106" t="s">
        <v>27</v>
      </c>
      <c r="D106" t="s">
        <v>31</v>
      </c>
      <c r="E106">
        <v>9717</v>
      </c>
      <c r="F106">
        <v>8938</v>
      </c>
      <c r="G106" t="s">
        <v>66</v>
      </c>
      <c r="H106" t="s">
        <v>63</v>
      </c>
      <c r="I106" t="s">
        <v>72</v>
      </c>
      <c r="J106" t="s">
        <v>19</v>
      </c>
    </row>
    <row r="107" spans="1:10" x14ac:dyDescent="0.25">
      <c r="A107" t="s">
        <v>74</v>
      </c>
      <c r="B107" s="3">
        <v>43571</v>
      </c>
      <c r="C107" t="s">
        <v>28</v>
      </c>
      <c r="D107" t="s">
        <v>32</v>
      </c>
      <c r="E107">
        <v>7318</v>
      </c>
      <c r="F107">
        <v>5262</v>
      </c>
      <c r="G107" t="s">
        <v>67</v>
      </c>
      <c r="H107" t="s">
        <v>63</v>
      </c>
      <c r="I107" t="s">
        <v>72</v>
      </c>
      <c r="J107" t="s">
        <v>19</v>
      </c>
    </row>
    <row r="108" spans="1:10" x14ac:dyDescent="0.25">
      <c r="A108" t="s">
        <v>74</v>
      </c>
      <c r="B108" s="3">
        <v>43572</v>
      </c>
      <c r="C108" t="s">
        <v>29</v>
      </c>
      <c r="D108" t="s">
        <v>53</v>
      </c>
      <c r="E108">
        <v>6698</v>
      </c>
      <c r="F108">
        <v>5741</v>
      </c>
      <c r="G108" t="s">
        <v>68</v>
      </c>
      <c r="H108" t="s">
        <v>63</v>
      </c>
      <c r="I108" t="s">
        <v>72</v>
      </c>
      <c r="J108" t="s">
        <v>19</v>
      </c>
    </row>
    <row r="109" spans="1:10" x14ac:dyDescent="0.25">
      <c r="A109" t="s">
        <v>74</v>
      </c>
      <c r="B109" s="3">
        <v>43573</v>
      </c>
      <c r="C109" t="s">
        <v>30</v>
      </c>
      <c r="D109" t="s">
        <v>54</v>
      </c>
      <c r="E109">
        <v>1680</v>
      </c>
      <c r="F109">
        <v>9566</v>
      </c>
      <c r="G109" t="s">
        <v>69</v>
      </c>
      <c r="H109" t="s">
        <v>63</v>
      </c>
      <c r="I109" t="s">
        <v>72</v>
      </c>
      <c r="J109" t="s">
        <v>19</v>
      </c>
    </row>
    <row r="110" spans="1:10" x14ac:dyDescent="0.25">
      <c r="A110" t="s">
        <v>74</v>
      </c>
      <c r="B110" s="3">
        <v>43574</v>
      </c>
      <c r="C110" t="s">
        <v>25</v>
      </c>
      <c r="D110" t="s">
        <v>55</v>
      </c>
      <c r="E110">
        <v>3026</v>
      </c>
      <c r="F110">
        <v>8901</v>
      </c>
      <c r="G110" t="s">
        <v>64</v>
      </c>
      <c r="H110" t="s">
        <v>63</v>
      </c>
      <c r="I110" t="s">
        <v>72</v>
      </c>
      <c r="J110" t="s">
        <v>19</v>
      </c>
    </row>
    <row r="111" spans="1:10" x14ac:dyDescent="0.25">
      <c r="A111" t="s">
        <v>74</v>
      </c>
      <c r="B111" s="3">
        <v>43575</v>
      </c>
      <c r="C111" t="s">
        <v>26</v>
      </c>
      <c r="D111" t="s">
        <v>56</v>
      </c>
      <c r="E111">
        <v>9700</v>
      </c>
      <c r="F111">
        <v>7085</v>
      </c>
      <c r="G111" t="s">
        <v>65</v>
      </c>
      <c r="H111" t="s">
        <v>63</v>
      </c>
      <c r="I111" t="s">
        <v>72</v>
      </c>
      <c r="J111" t="s">
        <v>19</v>
      </c>
    </row>
    <row r="112" spans="1:10" x14ac:dyDescent="0.25">
      <c r="A112" t="s">
        <v>74</v>
      </c>
      <c r="B112" s="3">
        <v>43576</v>
      </c>
      <c r="C112" t="s">
        <v>27</v>
      </c>
      <c r="D112" t="s">
        <v>2</v>
      </c>
      <c r="E112">
        <v>2236</v>
      </c>
      <c r="F112">
        <v>9778</v>
      </c>
      <c r="G112" t="s">
        <v>66</v>
      </c>
      <c r="H112" t="s">
        <v>63</v>
      </c>
      <c r="I112" t="s">
        <v>72</v>
      </c>
      <c r="J112" t="s">
        <v>19</v>
      </c>
    </row>
    <row r="113" spans="1:10" x14ac:dyDescent="0.25">
      <c r="A113" t="s">
        <v>74</v>
      </c>
      <c r="B113" s="3">
        <v>43577</v>
      </c>
      <c r="C113" t="s">
        <v>28</v>
      </c>
      <c r="D113" t="s">
        <v>58</v>
      </c>
      <c r="E113">
        <v>8107</v>
      </c>
      <c r="F113">
        <v>8463</v>
      </c>
      <c r="G113" t="s">
        <v>67</v>
      </c>
      <c r="H113" t="s">
        <v>63</v>
      </c>
      <c r="I113" t="s">
        <v>72</v>
      </c>
      <c r="J113" t="s">
        <v>19</v>
      </c>
    </row>
    <row r="114" spans="1:10" x14ac:dyDescent="0.25">
      <c r="A114" t="s">
        <v>74</v>
      </c>
      <c r="B114" s="3">
        <v>43578</v>
      </c>
      <c r="C114" t="s">
        <v>29</v>
      </c>
      <c r="D114" t="s">
        <v>57</v>
      </c>
      <c r="E114">
        <v>2721</v>
      </c>
      <c r="F114">
        <v>6980</v>
      </c>
      <c r="G114" t="s">
        <v>68</v>
      </c>
      <c r="H114" t="s">
        <v>63</v>
      </c>
      <c r="I114" t="s">
        <v>72</v>
      </c>
      <c r="J114" t="s">
        <v>18</v>
      </c>
    </row>
    <row r="115" spans="1:10" x14ac:dyDescent="0.25">
      <c r="A115" t="s">
        <v>74</v>
      </c>
      <c r="B115" s="3">
        <v>43579</v>
      </c>
      <c r="C115" t="s">
        <v>30</v>
      </c>
      <c r="D115" t="s">
        <v>5</v>
      </c>
      <c r="E115">
        <v>1831</v>
      </c>
      <c r="F115">
        <v>9627</v>
      </c>
      <c r="G115" t="s">
        <v>69</v>
      </c>
      <c r="H115" t="s">
        <v>63</v>
      </c>
      <c r="I115" t="s">
        <v>72</v>
      </c>
      <c r="J115" t="s">
        <v>18</v>
      </c>
    </row>
    <row r="116" spans="1:10" x14ac:dyDescent="0.25">
      <c r="A116" t="s">
        <v>74</v>
      </c>
      <c r="B116" s="3">
        <v>43580</v>
      </c>
      <c r="C116" t="s">
        <v>25</v>
      </c>
      <c r="D116" t="s">
        <v>31</v>
      </c>
      <c r="E116">
        <v>9659</v>
      </c>
      <c r="F116">
        <v>8172</v>
      </c>
      <c r="G116" t="s">
        <v>64</v>
      </c>
      <c r="H116" t="s">
        <v>63</v>
      </c>
      <c r="I116" t="s">
        <v>72</v>
      </c>
      <c r="J116" t="s">
        <v>18</v>
      </c>
    </row>
    <row r="117" spans="1:10" x14ac:dyDescent="0.25">
      <c r="A117" t="s">
        <v>74</v>
      </c>
      <c r="B117" s="3">
        <v>43581</v>
      </c>
      <c r="C117" t="s">
        <v>26</v>
      </c>
      <c r="D117" t="s">
        <v>32</v>
      </c>
      <c r="E117">
        <v>8711</v>
      </c>
      <c r="F117">
        <v>5776</v>
      </c>
      <c r="G117" t="s">
        <v>65</v>
      </c>
      <c r="H117" t="s">
        <v>63</v>
      </c>
      <c r="I117" t="s">
        <v>72</v>
      </c>
      <c r="J117" t="s">
        <v>19</v>
      </c>
    </row>
    <row r="118" spans="1:10" x14ac:dyDescent="0.25">
      <c r="A118" t="s">
        <v>74</v>
      </c>
      <c r="B118" s="3">
        <v>43582</v>
      </c>
      <c r="C118" t="s">
        <v>27</v>
      </c>
      <c r="D118" t="s">
        <v>53</v>
      </c>
      <c r="E118">
        <v>8954</v>
      </c>
      <c r="F118">
        <v>2348</v>
      </c>
      <c r="G118" t="s">
        <v>66</v>
      </c>
      <c r="H118" t="s">
        <v>63</v>
      </c>
      <c r="I118" t="s">
        <v>72</v>
      </c>
      <c r="J118" t="s">
        <v>18</v>
      </c>
    </row>
    <row r="119" spans="1:10" x14ac:dyDescent="0.25">
      <c r="A119" t="s">
        <v>74</v>
      </c>
      <c r="B119" s="3">
        <v>43583</v>
      </c>
      <c r="C119" t="s">
        <v>28</v>
      </c>
      <c r="D119" t="s">
        <v>54</v>
      </c>
      <c r="E119">
        <v>6557</v>
      </c>
      <c r="F119">
        <v>4020</v>
      </c>
      <c r="G119" t="s">
        <v>67</v>
      </c>
      <c r="H119" t="s">
        <v>63</v>
      </c>
      <c r="I119" t="s">
        <v>72</v>
      </c>
      <c r="J119" t="s">
        <v>18</v>
      </c>
    </row>
    <row r="120" spans="1:10" x14ac:dyDescent="0.25">
      <c r="A120" t="s">
        <v>74</v>
      </c>
      <c r="B120" s="3">
        <v>43584</v>
      </c>
      <c r="C120" t="s">
        <v>29</v>
      </c>
      <c r="D120" t="s">
        <v>55</v>
      </c>
      <c r="E120">
        <v>7240</v>
      </c>
      <c r="F120">
        <v>6953</v>
      </c>
      <c r="G120" t="s">
        <v>68</v>
      </c>
      <c r="H120" t="s">
        <v>63</v>
      </c>
      <c r="I120" t="s">
        <v>72</v>
      </c>
      <c r="J120" t="s">
        <v>18</v>
      </c>
    </row>
    <row r="121" spans="1:10" x14ac:dyDescent="0.25">
      <c r="A121" t="s">
        <v>74</v>
      </c>
      <c r="B121" s="3">
        <v>43585</v>
      </c>
      <c r="C121" t="s">
        <v>30</v>
      </c>
      <c r="D121" t="s">
        <v>56</v>
      </c>
      <c r="E121">
        <v>5766</v>
      </c>
      <c r="F121">
        <v>4998</v>
      </c>
      <c r="G121" t="s">
        <v>69</v>
      </c>
      <c r="H121" t="s">
        <v>62</v>
      </c>
      <c r="I121" t="s">
        <v>72</v>
      </c>
      <c r="J121" t="s">
        <v>19</v>
      </c>
    </row>
    <row r="122" spans="1:10" x14ac:dyDescent="0.25">
      <c r="A122" t="s">
        <v>74</v>
      </c>
      <c r="B122" s="3">
        <v>43586</v>
      </c>
      <c r="C122" t="s">
        <v>25</v>
      </c>
      <c r="D122" t="s">
        <v>2</v>
      </c>
      <c r="E122">
        <v>6233</v>
      </c>
      <c r="F122">
        <v>9058</v>
      </c>
      <c r="G122" t="s">
        <v>64</v>
      </c>
      <c r="H122" t="s">
        <v>62</v>
      </c>
      <c r="I122" t="s">
        <v>72</v>
      </c>
      <c r="J122" t="s">
        <v>18</v>
      </c>
    </row>
    <row r="123" spans="1:10" x14ac:dyDescent="0.25">
      <c r="A123" t="s">
        <v>74</v>
      </c>
      <c r="B123" s="3">
        <v>43587</v>
      </c>
      <c r="C123" t="s">
        <v>26</v>
      </c>
      <c r="D123" t="s">
        <v>58</v>
      </c>
      <c r="E123">
        <v>3498</v>
      </c>
      <c r="F123">
        <v>6378</v>
      </c>
      <c r="G123" t="s">
        <v>65</v>
      </c>
      <c r="H123" t="s">
        <v>62</v>
      </c>
      <c r="I123" t="s">
        <v>72</v>
      </c>
      <c r="J123" t="s">
        <v>18</v>
      </c>
    </row>
    <row r="124" spans="1:10" x14ac:dyDescent="0.25">
      <c r="A124" t="s">
        <v>74</v>
      </c>
      <c r="B124" s="3">
        <v>43588</v>
      </c>
      <c r="C124" t="s">
        <v>27</v>
      </c>
      <c r="D124" t="s">
        <v>57</v>
      </c>
      <c r="E124">
        <v>9453</v>
      </c>
      <c r="F124">
        <v>1213</v>
      </c>
      <c r="G124" t="s">
        <v>66</v>
      </c>
      <c r="H124" t="s">
        <v>62</v>
      </c>
      <c r="I124" t="s">
        <v>72</v>
      </c>
      <c r="J124" t="s">
        <v>18</v>
      </c>
    </row>
    <row r="125" spans="1:10" x14ac:dyDescent="0.25">
      <c r="A125" t="s">
        <v>74</v>
      </c>
      <c r="B125" s="3">
        <v>43589</v>
      </c>
      <c r="C125" t="s">
        <v>28</v>
      </c>
      <c r="D125" t="s">
        <v>5</v>
      </c>
      <c r="E125">
        <v>9304</v>
      </c>
      <c r="F125">
        <v>5797</v>
      </c>
      <c r="G125" t="s">
        <v>67</v>
      </c>
      <c r="H125" t="s">
        <v>62</v>
      </c>
      <c r="I125" t="s">
        <v>72</v>
      </c>
      <c r="J125" t="s">
        <v>19</v>
      </c>
    </row>
    <row r="126" spans="1:10" x14ac:dyDescent="0.25">
      <c r="A126" t="s">
        <v>74</v>
      </c>
      <c r="B126" s="3">
        <v>43590</v>
      </c>
      <c r="C126" t="s">
        <v>29</v>
      </c>
      <c r="D126" t="s">
        <v>31</v>
      </c>
      <c r="E126">
        <v>4627</v>
      </c>
      <c r="F126">
        <v>8016</v>
      </c>
      <c r="G126" t="s">
        <v>68</v>
      </c>
      <c r="H126" t="s">
        <v>62</v>
      </c>
      <c r="I126" t="s">
        <v>72</v>
      </c>
      <c r="J126" t="s">
        <v>19</v>
      </c>
    </row>
    <row r="127" spans="1:10" x14ac:dyDescent="0.25">
      <c r="A127" t="s">
        <v>74</v>
      </c>
      <c r="B127" s="3">
        <v>43591</v>
      </c>
      <c r="C127" t="s">
        <v>30</v>
      </c>
      <c r="D127" t="s">
        <v>32</v>
      </c>
      <c r="E127">
        <v>7736</v>
      </c>
      <c r="F127">
        <v>6384</v>
      </c>
      <c r="G127" t="s">
        <v>69</v>
      </c>
      <c r="H127" t="s">
        <v>62</v>
      </c>
      <c r="I127" t="s">
        <v>72</v>
      </c>
      <c r="J127" t="s">
        <v>19</v>
      </c>
    </row>
    <row r="128" spans="1:10" x14ac:dyDescent="0.25">
      <c r="A128" t="s">
        <v>74</v>
      </c>
      <c r="B128" s="3">
        <v>43592</v>
      </c>
      <c r="C128" t="s">
        <v>25</v>
      </c>
      <c r="D128" t="s">
        <v>53</v>
      </c>
      <c r="E128">
        <v>2038</v>
      </c>
      <c r="F128">
        <v>9338</v>
      </c>
      <c r="G128" t="s">
        <v>64</v>
      </c>
      <c r="H128" t="s">
        <v>62</v>
      </c>
      <c r="I128" t="s">
        <v>73</v>
      </c>
      <c r="J128" t="s">
        <v>19</v>
      </c>
    </row>
    <row r="129" spans="1:10" x14ac:dyDescent="0.25">
      <c r="A129" t="s">
        <v>74</v>
      </c>
      <c r="B129" s="3">
        <v>43593</v>
      </c>
      <c r="C129" t="s">
        <v>26</v>
      </c>
      <c r="D129" t="s">
        <v>54</v>
      </c>
      <c r="E129">
        <v>2139</v>
      </c>
      <c r="F129">
        <v>3702</v>
      </c>
      <c r="G129" t="s">
        <v>65</v>
      </c>
      <c r="H129" t="s">
        <v>63</v>
      </c>
      <c r="I129" t="s">
        <v>72</v>
      </c>
      <c r="J129" t="s">
        <v>19</v>
      </c>
    </row>
    <row r="130" spans="1:10" x14ac:dyDescent="0.25">
      <c r="A130" t="s">
        <v>74</v>
      </c>
      <c r="B130" s="3">
        <v>43594</v>
      </c>
      <c r="C130" t="s">
        <v>27</v>
      </c>
      <c r="D130" t="s">
        <v>55</v>
      </c>
      <c r="E130">
        <v>1067</v>
      </c>
      <c r="F130">
        <v>6161</v>
      </c>
      <c r="G130" t="s">
        <v>66</v>
      </c>
      <c r="H130" t="s">
        <v>63</v>
      </c>
      <c r="I130" t="s">
        <v>73</v>
      </c>
      <c r="J130" t="s">
        <v>19</v>
      </c>
    </row>
    <row r="131" spans="1:10" x14ac:dyDescent="0.25">
      <c r="A131" t="s">
        <v>74</v>
      </c>
      <c r="B131" s="3">
        <v>43595</v>
      </c>
      <c r="C131" t="s">
        <v>28</v>
      </c>
      <c r="D131" t="s">
        <v>56</v>
      </c>
      <c r="E131">
        <v>3800</v>
      </c>
      <c r="F131">
        <v>1844</v>
      </c>
      <c r="G131" t="s">
        <v>67</v>
      </c>
      <c r="H131" t="s">
        <v>63</v>
      </c>
      <c r="I131" t="s">
        <v>72</v>
      </c>
      <c r="J131" t="s">
        <v>19</v>
      </c>
    </row>
    <row r="132" spans="1:10" x14ac:dyDescent="0.25">
      <c r="A132" t="s">
        <v>74</v>
      </c>
      <c r="B132" s="3">
        <v>43596</v>
      </c>
      <c r="C132" t="s">
        <v>29</v>
      </c>
      <c r="D132" t="s">
        <v>2</v>
      </c>
      <c r="E132">
        <v>6289</v>
      </c>
      <c r="F132">
        <v>9762</v>
      </c>
      <c r="G132" t="s">
        <v>68</v>
      </c>
      <c r="H132" t="s">
        <v>63</v>
      </c>
      <c r="I132" t="s">
        <v>72</v>
      </c>
      <c r="J132" t="s">
        <v>19</v>
      </c>
    </row>
    <row r="133" spans="1:10" x14ac:dyDescent="0.25">
      <c r="A133" t="s">
        <v>74</v>
      </c>
      <c r="B133" s="3">
        <v>43597</v>
      </c>
      <c r="C133" t="s">
        <v>30</v>
      </c>
      <c r="D133" t="s">
        <v>58</v>
      </c>
      <c r="E133">
        <v>9194</v>
      </c>
      <c r="F133">
        <v>8049</v>
      </c>
      <c r="G133" t="s">
        <v>69</v>
      </c>
      <c r="H133" t="s">
        <v>63</v>
      </c>
      <c r="I133" t="s">
        <v>72</v>
      </c>
      <c r="J133" t="s">
        <v>19</v>
      </c>
    </row>
    <row r="134" spans="1:10" x14ac:dyDescent="0.25">
      <c r="A134" t="s">
        <v>74</v>
      </c>
      <c r="B134" s="3">
        <v>43598</v>
      </c>
      <c r="C134" t="s">
        <v>25</v>
      </c>
      <c r="D134" t="s">
        <v>57</v>
      </c>
      <c r="E134">
        <v>3807</v>
      </c>
      <c r="F134">
        <v>6327</v>
      </c>
      <c r="G134" t="s">
        <v>64</v>
      </c>
      <c r="H134" t="s">
        <v>63</v>
      </c>
      <c r="I134" t="s">
        <v>72</v>
      </c>
      <c r="J134" t="s">
        <v>18</v>
      </c>
    </row>
    <row r="135" spans="1:10" x14ac:dyDescent="0.25">
      <c r="A135" t="s">
        <v>74</v>
      </c>
      <c r="B135" s="3">
        <v>43599</v>
      </c>
      <c r="C135" t="s">
        <v>26</v>
      </c>
      <c r="D135" t="s">
        <v>5</v>
      </c>
      <c r="E135">
        <v>5785</v>
      </c>
      <c r="F135">
        <v>4865</v>
      </c>
      <c r="G135" t="s">
        <v>65</v>
      </c>
      <c r="H135" t="s">
        <v>63</v>
      </c>
      <c r="I135" t="s">
        <v>73</v>
      </c>
      <c r="J135" t="s">
        <v>19</v>
      </c>
    </row>
    <row r="136" spans="1:10" x14ac:dyDescent="0.25">
      <c r="A136" t="s">
        <v>74</v>
      </c>
      <c r="B136" s="3">
        <v>43600</v>
      </c>
      <c r="C136" t="s">
        <v>27</v>
      </c>
      <c r="D136" t="s">
        <v>31</v>
      </c>
      <c r="E136">
        <v>7836</v>
      </c>
      <c r="F136">
        <v>3980</v>
      </c>
      <c r="G136" t="s">
        <v>66</v>
      </c>
      <c r="H136" t="s">
        <v>63</v>
      </c>
      <c r="I136" t="s">
        <v>72</v>
      </c>
      <c r="J136" t="s">
        <v>19</v>
      </c>
    </row>
    <row r="137" spans="1:10" x14ac:dyDescent="0.25">
      <c r="A137" t="s">
        <v>74</v>
      </c>
      <c r="B137" s="3">
        <v>43601</v>
      </c>
      <c r="C137" t="s">
        <v>28</v>
      </c>
      <c r="D137" t="s">
        <v>32</v>
      </c>
      <c r="E137">
        <v>2344</v>
      </c>
      <c r="F137">
        <v>5567</v>
      </c>
      <c r="G137" t="s">
        <v>67</v>
      </c>
      <c r="H137" t="s">
        <v>63</v>
      </c>
      <c r="I137" t="s">
        <v>72</v>
      </c>
      <c r="J137" t="s">
        <v>19</v>
      </c>
    </row>
    <row r="138" spans="1:10" x14ac:dyDescent="0.25">
      <c r="A138" t="s">
        <v>74</v>
      </c>
      <c r="B138" s="3">
        <v>43602</v>
      </c>
      <c r="C138" t="s">
        <v>29</v>
      </c>
      <c r="D138" t="s">
        <v>53</v>
      </c>
      <c r="E138">
        <v>4241</v>
      </c>
      <c r="F138">
        <v>9064</v>
      </c>
      <c r="G138" t="s">
        <v>68</v>
      </c>
      <c r="H138" t="s">
        <v>63</v>
      </c>
      <c r="I138" t="s">
        <v>72</v>
      </c>
      <c r="J138" t="s">
        <v>18</v>
      </c>
    </row>
    <row r="139" spans="1:10" x14ac:dyDescent="0.25">
      <c r="A139" t="s">
        <v>74</v>
      </c>
      <c r="B139" s="3">
        <v>43603</v>
      </c>
      <c r="C139" t="s">
        <v>30</v>
      </c>
      <c r="D139" t="s">
        <v>54</v>
      </c>
      <c r="E139">
        <v>3744</v>
      </c>
      <c r="F139">
        <v>2467</v>
      </c>
      <c r="G139" t="s">
        <v>69</v>
      </c>
      <c r="H139" t="s">
        <v>63</v>
      </c>
      <c r="I139" t="s">
        <v>72</v>
      </c>
      <c r="J139" t="s">
        <v>18</v>
      </c>
    </row>
    <row r="140" spans="1:10" x14ac:dyDescent="0.25">
      <c r="A140" t="s">
        <v>74</v>
      </c>
      <c r="B140" s="3">
        <v>43604</v>
      </c>
      <c r="C140" t="s">
        <v>25</v>
      </c>
      <c r="D140" t="s">
        <v>55</v>
      </c>
      <c r="E140">
        <v>1885</v>
      </c>
      <c r="F140">
        <v>1088</v>
      </c>
      <c r="G140" t="s">
        <v>64</v>
      </c>
      <c r="H140" t="s">
        <v>63</v>
      </c>
      <c r="I140" t="s">
        <v>73</v>
      </c>
      <c r="J140" t="s">
        <v>18</v>
      </c>
    </row>
    <row r="141" spans="1:10" x14ac:dyDescent="0.25">
      <c r="A141" t="s">
        <v>74</v>
      </c>
      <c r="B141" s="3">
        <v>43605</v>
      </c>
      <c r="C141" t="s">
        <v>26</v>
      </c>
      <c r="D141" t="s">
        <v>56</v>
      </c>
      <c r="E141">
        <v>1278</v>
      </c>
      <c r="F141">
        <v>1691</v>
      </c>
      <c r="G141" t="s">
        <v>65</v>
      </c>
      <c r="H141" t="s">
        <v>63</v>
      </c>
      <c r="I141" t="s">
        <v>72</v>
      </c>
      <c r="J141" t="s">
        <v>18</v>
      </c>
    </row>
    <row r="142" spans="1:10" x14ac:dyDescent="0.25">
      <c r="A142" t="s">
        <v>74</v>
      </c>
      <c r="B142" s="3">
        <v>43606</v>
      </c>
      <c r="C142" t="s">
        <v>27</v>
      </c>
      <c r="D142" t="s">
        <v>2</v>
      </c>
      <c r="E142">
        <v>9976</v>
      </c>
      <c r="F142">
        <v>2016</v>
      </c>
      <c r="G142" t="s">
        <v>66</v>
      </c>
      <c r="H142" t="s">
        <v>63</v>
      </c>
      <c r="I142" t="s">
        <v>72</v>
      </c>
      <c r="J142" t="s">
        <v>18</v>
      </c>
    </row>
    <row r="143" spans="1:10" x14ac:dyDescent="0.25">
      <c r="A143" t="s">
        <v>74</v>
      </c>
      <c r="B143" s="3">
        <v>43607</v>
      </c>
      <c r="C143" t="s">
        <v>28</v>
      </c>
      <c r="D143" t="s">
        <v>58</v>
      </c>
      <c r="E143">
        <v>2297</v>
      </c>
      <c r="F143">
        <v>6924</v>
      </c>
      <c r="G143" t="s">
        <v>67</v>
      </c>
      <c r="H143" t="s">
        <v>62</v>
      </c>
      <c r="I143" t="s">
        <v>72</v>
      </c>
      <c r="J143" t="s">
        <v>18</v>
      </c>
    </row>
    <row r="144" spans="1:10" x14ac:dyDescent="0.25">
      <c r="A144" t="s">
        <v>74</v>
      </c>
      <c r="B144" s="3">
        <v>43608</v>
      </c>
      <c r="C144" t="s">
        <v>29</v>
      </c>
      <c r="D144" t="s">
        <v>57</v>
      </c>
      <c r="E144">
        <v>7545</v>
      </c>
      <c r="F144">
        <v>2928</v>
      </c>
      <c r="G144" t="s">
        <v>68</v>
      </c>
      <c r="H144" t="s">
        <v>62</v>
      </c>
      <c r="I144" t="s">
        <v>72</v>
      </c>
      <c r="J144" t="s">
        <v>19</v>
      </c>
    </row>
    <row r="145" spans="1:10" x14ac:dyDescent="0.25">
      <c r="A145" t="s">
        <v>74</v>
      </c>
      <c r="B145" s="3">
        <v>43609</v>
      </c>
      <c r="C145" t="s">
        <v>30</v>
      </c>
      <c r="D145" t="s">
        <v>5</v>
      </c>
      <c r="E145">
        <v>6500</v>
      </c>
      <c r="F145">
        <v>6913</v>
      </c>
      <c r="G145" t="s">
        <v>69</v>
      </c>
      <c r="H145" t="s">
        <v>62</v>
      </c>
      <c r="I145" t="s">
        <v>72</v>
      </c>
      <c r="J145" t="s">
        <v>19</v>
      </c>
    </row>
    <row r="146" spans="1:10" x14ac:dyDescent="0.25">
      <c r="A146" t="s">
        <v>74</v>
      </c>
      <c r="B146" s="3">
        <v>43610</v>
      </c>
      <c r="C146" t="s">
        <v>25</v>
      </c>
      <c r="D146" t="s">
        <v>31</v>
      </c>
      <c r="E146">
        <v>8589</v>
      </c>
      <c r="F146">
        <v>7867</v>
      </c>
      <c r="G146" t="s">
        <v>64</v>
      </c>
      <c r="H146" t="s">
        <v>62</v>
      </c>
      <c r="I146" t="s">
        <v>72</v>
      </c>
      <c r="J146" t="s">
        <v>19</v>
      </c>
    </row>
    <row r="147" spans="1:10" x14ac:dyDescent="0.25">
      <c r="A147" t="s">
        <v>74</v>
      </c>
      <c r="B147" s="3">
        <v>43611</v>
      </c>
      <c r="C147" t="s">
        <v>26</v>
      </c>
      <c r="D147" t="s">
        <v>32</v>
      </c>
      <c r="E147">
        <v>5338</v>
      </c>
      <c r="F147">
        <v>9043</v>
      </c>
      <c r="G147" t="s">
        <v>65</v>
      </c>
      <c r="H147" t="s">
        <v>62</v>
      </c>
      <c r="I147" t="s">
        <v>72</v>
      </c>
      <c r="J147" t="s">
        <v>19</v>
      </c>
    </row>
    <row r="148" spans="1:10" x14ac:dyDescent="0.25">
      <c r="A148" t="s">
        <v>74</v>
      </c>
      <c r="B148" s="3">
        <v>43612</v>
      </c>
      <c r="C148" t="s">
        <v>27</v>
      </c>
      <c r="D148" t="s">
        <v>53</v>
      </c>
      <c r="E148">
        <v>1089</v>
      </c>
      <c r="F148">
        <v>6845</v>
      </c>
      <c r="G148" t="s">
        <v>66</v>
      </c>
      <c r="H148" t="s">
        <v>62</v>
      </c>
      <c r="I148" t="s">
        <v>72</v>
      </c>
      <c r="J148" t="s">
        <v>19</v>
      </c>
    </row>
    <row r="149" spans="1:10" x14ac:dyDescent="0.25">
      <c r="A149" t="s">
        <v>74</v>
      </c>
      <c r="B149" s="3">
        <v>43613</v>
      </c>
      <c r="C149" t="s">
        <v>28</v>
      </c>
      <c r="D149" t="s">
        <v>54</v>
      </c>
      <c r="E149">
        <v>5932</v>
      </c>
      <c r="F149">
        <v>3675</v>
      </c>
      <c r="G149" t="s">
        <v>67</v>
      </c>
      <c r="H149" t="s">
        <v>62</v>
      </c>
      <c r="I149" t="s">
        <v>72</v>
      </c>
      <c r="J149" t="s">
        <v>19</v>
      </c>
    </row>
    <row r="150" spans="1:10" x14ac:dyDescent="0.25">
      <c r="A150" t="s">
        <v>74</v>
      </c>
      <c r="B150" s="3">
        <v>43614</v>
      </c>
      <c r="C150" t="s">
        <v>29</v>
      </c>
      <c r="D150" t="s">
        <v>55</v>
      </c>
      <c r="E150">
        <v>6668</v>
      </c>
      <c r="F150">
        <v>9867</v>
      </c>
      <c r="G150" t="s">
        <v>68</v>
      </c>
      <c r="H150" t="s">
        <v>63</v>
      </c>
      <c r="I150" t="s">
        <v>72</v>
      </c>
      <c r="J150" t="s">
        <v>18</v>
      </c>
    </row>
    <row r="151" spans="1:10" x14ac:dyDescent="0.25">
      <c r="A151" t="s">
        <v>74</v>
      </c>
      <c r="B151" s="3">
        <v>43615</v>
      </c>
      <c r="C151" t="s">
        <v>30</v>
      </c>
      <c r="D151" t="s">
        <v>56</v>
      </c>
      <c r="E151">
        <v>8801</v>
      </c>
      <c r="F151">
        <v>6902</v>
      </c>
      <c r="G151" t="s">
        <v>69</v>
      </c>
      <c r="H151" t="s">
        <v>63</v>
      </c>
      <c r="I151" t="s">
        <v>72</v>
      </c>
      <c r="J151" t="s">
        <v>18</v>
      </c>
    </row>
    <row r="152" spans="1:10" x14ac:dyDescent="0.25">
      <c r="A152" t="s">
        <v>74</v>
      </c>
      <c r="B152" s="3">
        <v>43616</v>
      </c>
      <c r="C152" t="s">
        <v>25</v>
      </c>
      <c r="D152" t="s">
        <v>2</v>
      </c>
      <c r="E152">
        <v>3380</v>
      </c>
      <c r="F152">
        <v>6011</v>
      </c>
      <c r="G152" t="s">
        <v>64</v>
      </c>
      <c r="H152" t="s">
        <v>63</v>
      </c>
      <c r="I152" t="s">
        <v>72</v>
      </c>
      <c r="J152" t="s">
        <v>18</v>
      </c>
    </row>
    <row r="153" spans="1:10" x14ac:dyDescent="0.25">
      <c r="A153" t="s">
        <v>74</v>
      </c>
      <c r="B153" s="3">
        <v>43617</v>
      </c>
      <c r="C153" t="s">
        <v>26</v>
      </c>
      <c r="D153" t="s">
        <v>58</v>
      </c>
      <c r="E153">
        <v>8821</v>
      </c>
      <c r="F153">
        <v>4996</v>
      </c>
      <c r="G153" t="s">
        <v>65</v>
      </c>
      <c r="H153" t="s">
        <v>63</v>
      </c>
      <c r="I153" t="s">
        <v>72</v>
      </c>
      <c r="J153" t="s">
        <v>18</v>
      </c>
    </row>
    <row r="154" spans="1:10" x14ac:dyDescent="0.25">
      <c r="A154" t="s">
        <v>74</v>
      </c>
      <c r="B154" s="3">
        <v>43618</v>
      </c>
      <c r="C154" t="s">
        <v>27</v>
      </c>
      <c r="D154" t="s">
        <v>57</v>
      </c>
      <c r="E154">
        <v>1479</v>
      </c>
      <c r="F154">
        <v>8717</v>
      </c>
      <c r="G154" t="s">
        <v>66</v>
      </c>
      <c r="H154" t="s">
        <v>63</v>
      </c>
      <c r="I154" t="s">
        <v>72</v>
      </c>
      <c r="J154" t="s">
        <v>19</v>
      </c>
    </row>
    <row r="155" spans="1:10" x14ac:dyDescent="0.25">
      <c r="A155" t="s">
        <v>74</v>
      </c>
      <c r="B155" s="3">
        <v>43619</v>
      </c>
      <c r="C155" t="s">
        <v>28</v>
      </c>
      <c r="D155" t="s">
        <v>5</v>
      </c>
      <c r="E155">
        <v>9936</v>
      </c>
      <c r="F155">
        <v>6871</v>
      </c>
      <c r="G155" t="s">
        <v>67</v>
      </c>
      <c r="H155" t="s">
        <v>63</v>
      </c>
      <c r="I155" t="s">
        <v>72</v>
      </c>
      <c r="J155" t="s">
        <v>19</v>
      </c>
    </row>
    <row r="156" spans="1:10" x14ac:dyDescent="0.25">
      <c r="A156" t="s">
        <v>74</v>
      </c>
      <c r="B156" s="3">
        <v>43620</v>
      </c>
      <c r="C156" t="s">
        <v>29</v>
      </c>
      <c r="D156" t="s">
        <v>31</v>
      </c>
      <c r="E156">
        <v>4400</v>
      </c>
      <c r="F156">
        <v>1411</v>
      </c>
      <c r="G156" t="s">
        <v>68</v>
      </c>
      <c r="H156" t="s">
        <v>63</v>
      </c>
      <c r="I156" t="s">
        <v>72</v>
      </c>
      <c r="J156" t="s">
        <v>19</v>
      </c>
    </row>
    <row r="157" spans="1:10" x14ac:dyDescent="0.25">
      <c r="A157" t="s">
        <v>74</v>
      </c>
      <c r="B157" s="3">
        <v>43621</v>
      </c>
      <c r="C157" t="s">
        <v>30</v>
      </c>
      <c r="D157" t="s">
        <v>32</v>
      </c>
      <c r="E157">
        <v>5945</v>
      </c>
      <c r="F157">
        <v>9445</v>
      </c>
      <c r="G157" t="s">
        <v>69</v>
      </c>
      <c r="H157" t="s">
        <v>63</v>
      </c>
      <c r="I157" t="s">
        <v>72</v>
      </c>
      <c r="J157" t="s">
        <v>19</v>
      </c>
    </row>
    <row r="158" spans="1:10" x14ac:dyDescent="0.25">
      <c r="A158" t="s">
        <v>74</v>
      </c>
      <c r="B158" s="3">
        <v>43622</v>
      </c>
      <c r="C158" t="s">
        <v>25</v>
      </c>
      <c r="D158" t="s">
        <v>53</v>
      </c>
      <c r="E158">
        <v>5775</v>
      </c>
      <c r="F158">
        <v>6181</v>
      </c>
      <c r="G158" t="s">
        <v>64</v>
      </c>
      <c r="H158" t="s">
        <v>63</v>
      </c>
      <c r="I158" t="s">
        <v>72</v>
      </c>
      <c r="J158" t="s">
        <v>19</v>
      </c>
    </row>
    <row r="159" spans="1:10" x14ac:dyDescent="0.25">
      <c r="A159" t="s">
        <v>74</v>
      </c>
      <c r="B159" s="3">
        <v>43623</v>
      </c>
      <c r="C159" t="s">
        <v>26</v>
      </c>
      <c r="D159" t="s">
        <v>54</v>
      </c>
      <c r="E159">
        <v>7750</v>
      </c>
      <c r="F159">
        <v>6926</v>
      </c>
      <c r="G159" t="s">
        <v>65</v>
      </c>
      <c r="H159" t="s">
        <v>63</v>
      </c>
      <c r="I159" t="s">
        <v>72</v>
      </c>
      <c r="J159" t="s">
        <v>19</v>
      </c>
    </row>
    <row r="160" spans="1:10" x14ac:dyDescent="0.25">
      <c r="A160" t="s">
        <v>74</v>
      </c>
      <c r="B160" s="3">
        <v>43624</v>
      </c>
      <c r="C160" t="s">
        <v>27</v>
      </c>
      <c r="D160" t="s">
        <v>55</v>
      </c>
      <c r="E160">
        <v>5339</v>
      </c>
      <c r="F160">
        <v>7530</v>
      </c>
      <c r="G160" t="s">
        <v>66</v>
      </c>
      <c r="H160" t="s">
        <v>63</v>
      </c>
      <c r="I160" t="s">
        <v>72</v>
      </c>
      <c r="J160" t="s">
        <v>18</v>
      </c>
    </row>
    <row r="161" spans="1:10" x14ac:dyDescent="0.25">
      <c r="A161" t="s">
        <v>74</v>
      </c>
      <c r="B161" s="3">
        <v>43625</v>
      </c>
      <c r="C161" t="s">
        <v>28</v>
      </c>
      <c r="D161" t="s">
        <v>56</v>
      </c>
      <c r="E161">
        <v>9997</v>
      </c>
      <c r="F161">
        <v>4505</v>
      </c>
      <c r="G161" t="s">
        <v>67</v>
      </c>
      <c r="H161" t="s">
        <v>63</v>
      </c>
      <c r="I161" t="s">
        <v>72</v>
      </c>
      <c r="J161" t="s">
        <v>18</v>
      </c>
    </row>
    <row r="162" spans="1:10" x14ac:dyDescent="0.25">
      <c r="A162" t="s">
        <v>74</v>
      </c>
      <c r="B162" s="3">
        <v>43626</v>
      </c>
      <c r="C162" t="s">
        <v>29</v>
      </c>
      <c r="D162" t="s">
        <v>2</v>
      </c>
      <c r="E162">
        <v>4112</v>
      </c>
      <c r="F162">
        <v>2005</v>
      </c>
      <c r="G162" t="s">
        <v>68</v>
      </c>
      <c r="H162" t="s">
        <v>63</v>
      </c>
      <c r="I162" t="s">
        <v>72</v>
      </c>
      <c r="J162" t="s">
        <v>18</v>
      </c>
    </row>
    <row r="163" spans="1:10" x14ac:dyDescent="0.25">
      <c r="A163" t="s">
        <v>74</v>
      </c>
      <c r="B163" s="3">
        <v>43627</v>
      </c>
      <c r="C163" t="s">
        <v>30</v>
      </c>
      <c r="D163" t="s">
        <v>58</v>
      </c>
      <c r="E163">
        <v>6804</v>
      </c>
      <c r="F163">
        <v>4634</v>
      </c>
      <c r="G163" t="s">
        <v>69</v>
      </c>
      <c r="H163" t="s">
        <v>63</v>
      </c>
      <c r="I163" t="s">
        <v>72</v>
      </c>
      <c r="J163" t="s">
        <v>18</v>
      </c>
    </row>
    <row r="164" spans="1:10" x14ac:dyDescent="0.25">
      <c r="A164" t="s">
        <v>74</v>
      </c>
      <c r="B164" s="3">
        <v>43628</v>
      </c>
      <c r="C164" t="s">
        <v>25</v>
      </c>
      <c r="D164" t="s">
        <v>57</v>
      </c>
      <c r="E164">
        <v>7706</v>
      </c>
      <c r="F164">
        <v>9822</v>
      </c>
      <c r="G164" t="s">
        <v>64</v>
      </c>
      <c r="H164" t="s">
        <v>63</v>
      </c>
      <c r="I164" t="s">
        <v>72</v>
      </c>
      <c r="J164" t="s">
        <v>18</v>
      </c>
    </row>
    <row r="165" spans="1:10" x14ac:dyDescent="0.25">
      <c r="A165" t="s">
        <v>74</v>
      </c>
      <c r="B165" s="3">
        <v>43629</v>
      </c>
      <c r="C165" t="s">
        <v>26</v>
      </c>
      <c r="D165" t="s">
        <v>5</v>
      </c>
      <c r="E165">
        <v>1288</v>
      </c>
      <c r="F165">
        <v>1625</v>
      </c>
      <c r="G165" t="s">
        <v>65</v>
      </c>
      <c r="H165" t="s">
        <v>63</v>
      </c>
      <c r="I165" t="s">
        <v>72</v>
      </c>
      <c r="J165" t="s">
        <v>18</v>
      </c>
    </row>
    <row r="166" spans="1:10" x14ac:dyDescent="0.25">
      <c r="A166" t="s">
        <v>74</v>
      </c>
      <c r="B166" s="3">
        <v>43630</v>
      </c>
      <c r="C166" t="s">
        <v>27</v>
      </c>
      <c r="D166" t="s">
        <v>31</v>
      </c>
      <c r="E166">
        <v>7095</v>
      </c>
      <c r="F166">
        <v>5807</v>
      </c>
      <c r="G166" t="s">
        <v>66</v>
      </c>
      <c r="H166" t="s">
        <v>63</v>
      </c>
      <c r="I166" t="s">
        <v>72</v>
      </c>
      <c r="J166" t="s">
        <v>18</v>
      </c>
    </row>
    <row r="167" spans="1:10" x14ac:dyDescent="0.25">
      <c r="A167" t="s">
        <v>74</v>
      </c>
      <c r="B167" s="3">
        <v>43631</v>
      </c>
      <c r="C167" t="s">
        <v>28</v>
      </c>
      <c r="D167" t="s">
        <v>32</v>
      </c>
      <c r="E167">
        <v>3020</v>
      </c>
      <c r="F167">
        <v>4990</v>
      </c>
      <c r="G167" t="s">
        <v>67</v>
      </c>
      <c r="H167" t="s">
        <v>62</v>
      </c>
      <c r="I167" t="s">
        <v>72</v>
      </c>
      <c r="J167" t="s">
        <v>18</v>
      </c>
    </row>
    <row r="168" spans="1:10" x14ac:dyDescent="0.25">
      <c r="A168" t="s">
        <v>74</v>
      </c>
      <c r="B168" s="3">
        <v>43632</v>
      </c>
      <c r="C168" t="s">
        <v>29</v>
      </c>
      <c r="D168" t="s">
        <v>53</v>
      </c>
      <c r="E168">
        <v>2161</v>
      </c>
      <c r="F168">
        <v>4570</v>
      </c>
      <c r="G168" t="s">
        <v>68</v>
      </c>
      <c r="H168" t="s">
        <v>62</v>
      </c>
      <c r="I168" t="s">
        <v>72</v>
      </c>
      <c r="J168" t="s">
        <v>18</v>
      </c>
    </row>
    <row r="169" spans="1:10" x14ac:dyDescent="0.25">
      <c r="A169" t="s">
        <v>74</v>
      </c>
      <c r="B169" s="3">
        <v>43633</v>
      </c>
      <c r="C169" t="s">
        <v>30</v>
      </c>
      <c r="D169" t="s">
        <v>54</v>
      </c>
      <c r="E169">
        <v>5743</v>
      </c>
      <c r="F169">
        <v>1808</v>
      </c>
      <c r="G169" t="s">
        <v>69</v>
      </c>
      <c r="H169" t="s">
        <v>62</v>
      </c>
      <c r="I169" t="s">
        <v>72</v>
      </c>
      <c r="J169" t="s">
        <v>18</v>
      </c>
    </row>
    <row r="170" spans="1:10" x14ac:dyDescent="0.25">
      <c r="A170" t="s">
        <v>74</v>
      </c>
      <c r="B170" s="3">
        <v>43634</v>
      </c>
      <c r="C170" t="s">
        <v>25</v>
      </c>
      <c r="D170" t="s">
        <v>55</v>
      </c>
      <c r="E170">
        <v>2848</v>
      </c>
      <c r="F170">
        <v>4396</v>
      </c>
      <c r="G170" t="s">
        <v>64</v>
      </c>
      <c r="H170" t="s">
        <v>62</v>
      </c>
      <c r="I170" t="s">
        <v>72</v>
      </c>
      <c r="J170" t="s">
        <v>19</v>
      </c>
    </row>
    <row r="171" spans="1:10" x14ac:dyDescent="0.25">
      <c r="A171" t="s">
        <v>74</v>
      </c>
      <c r="B171" s="3">
        <v>43635</v>
      </c>
      <c r="C171" t="s">
        <v>26</v>
      </c>
      <c r="D171" t="s">
        <v>56</v>
      </c>
      <c r="E171">
        <v>9450</v>
      </c>
      <c r="F171">
        <v>1841</v>
      </c>
      <c r="G171" t="s">
        <v>65</v>
      </c>
      <c r="H171" t="s">
        <v>62</v>
      </c>
      <c r="I171" t="s">
        <v>72</v>
      </c>
      <c r="J171" t="s">
        <v>19</v>
      </c>
    </row>
    <row r="172" spans="1:10" x14ac:dyDescent="0.25">
      <c r="A172" t="s">
        <v>74</v>
      </c>
      <c r="B172" s="3">
        <v>43636</v>
      </c>
      <c r="C172" t="s">
        <v>27</v>
      </c>
      <c r="D172" t="s">
        <v>2</v>
      </c>
      <c r="E172">
        <v>7581</v>
      </c>
      <c r="F172">
        <v>7749</v>
      </c>
      <c r="G172" t="s">
        <v>66</v>
      </c>
      <c r="H172" t="s">
        <v>62</v>
      </c>
      <c r="I172" t="s">
        <v>72</v>
      </c>
      <c r="J172" t="s">
        <v>19</v>
      </c>
    </row>
    <row r="173" spans="1:10" x14ac:dyDescent="0.25">
      <c r="A173" t="s">
        <v>74</v>
      </c>
      <c r="B173" s="3">
        <v>43637</v>
      </c>
      <c r="C173" t="s">
        <v>28</v>
      </c>
      <c r="D173" t="s">
        <v>58</v>
      </c>
      <c r="E173">
        <v>4924</v>
      </c>
      <c r="F173">
        <v>6853</v>
      </c>
      <c r="G173" t="s">
        <v>67</v>
      </c>
      <c r="H173" t="s">
        <v>62</v>
      </c>
      <c r="I173" t="s">
        <v>72</v>
      </c>
      <c r="J173" t="s">
        <v>19</v>
      </c>
    </row>
    <row r="174" spans="1:10" x14ac:dyDescent="0.25">
      <c r="A174" t="s">
        <v>74</v>
      </c>
      <c r="B174" s="3">
        <v>43638</v>
      </c>
      <c r="C174" t="s">
        <v>29</v>
      </c>
      <c r="D174" t="s">
        <v>57</v>
      </c>
      <c r="E174">
        <v>4566</v>
      </c>
      <c r="F174">
        <v>2193</v>
      </c>
      <c r="G174" t="s">
        <v>68</v>
      </c>
      <c r="H174" t="s">
        <v>62</v>
      </c>
      <c r="I174" t="s">
        <v>72</v>
      </c>
      <c r="J174" t="s">
        <v>19</v>
      </c>
    </row>
    <row r="175" spans="1:10" x14ac:dyDescent="0.25">
      <c r="A175" t="s">
        <v>74</v>
      </c>
      <c r="B175" s="3">
        <v>43639</v>
      </c>
      <c r="C175" t="s">
        <v>30</v>
      </c>
      <c r="D175" t="s">
        <v>5</v>
      </c>
      <c r="E175">
        <v>7657</v>
      </c>
      <c r="F175">
        <v>2521</v>
      </c>
      <c r="G175" t="s">
        <v>69</v>
      </c>
      <c r="H175" t="s">
        <v>63</v>
      </c>
      <c r="I175" t="s">
        <v>72</v>
      </c>
      <c r="J175" t="s">
        <v>19</v>
      </c>
    </row>
    <row r="176" spans="1:10" x14ac:dyDescent="0.25">
      <c r="A176" t="s">
        <v>74</v>
      </c>
      <c r="B176" s="3">
        <v>43640</v>
      </c>
      <c r="C176" t="s">
        <v>25</v>
      </c>
      <c r="D176" t="s">
        <v>31</v>
      </c>
      <c r="E176">
        <v>9540</v>
      </c>
      <c r="F176">
        <v>1965</v>
      </c>
      <c r="G176" t="s">
        <v>64</v>
      </c>
      <c r="H176" t="s">
        <v>63</v>
      </c>
      <c r="I176" t="s">
        <v>72</v>
      </c>
      <c r="J176" t="s">
        <v>18</v>
      </c>
    </row>
    <row r="177" spans="1:10" x14ac:dyDescent="0.25">
      <c r="A177" t="s">
        <v>74</v>
      </c>
      <c r="B177" s="3">
        <v>43641</v>
      </c>
      <c r="C177" t="s">
        <v>26</v>
      </c>
      <c r="D177" t="s">
        <v>32</v>
      </c>
      <c r="E177">
        <v>1241</v>
      </c>
      <c r="F177">
        <v>2362</v>
      </c>
      <c r="G177" t="s">
        <v>65</v>
      </c>
      <c r="H177" t="s">
        <v>63</v>
      </c>
      <c r="I177" t="s">
        <v>72</v>
      </c>
      <c r="J177" t="s">
        <v>18</v>
      </c>
    </row>
    <row r="178" spans="1:10" x14ac:dyDescent="0.25">
      <c r="A178" t="s">
        <v>74</v>
      </c>
      <c r="B178" s="3">
        <v>43642</v>
      </c>
      <c r="C178" t="s">
        <v>27</v>
      </c>
      <c r="D178" t="s">
        <v>53</v>
      </c>
      <c r="E178">
        <v>9477</v>
      </c>
      <c r="F178">
        <v>2829</v>
      </c>
      <c r="G178" t="s">
        <v>66</v>
      </c>
      <c r="H178" t="s">
        <v>63</v>
      </c>
      <c r="I178" t="s">
        <v>72</v>
      </c>
      <c r="J178" t="s">
        <v>18</v>
      </c>
    </row>
    <row r="179" spans="1:10" x14ac:dyDescent="0.25">
      <c r="A179" t="s">
        <v>74</v>
      </c>
      <c r="B179" s="3">
        <v>43643</v>
      </c>
      <c r="C179" t="s">
        <v>28</v>
      </c>
      <c r="D179" t="s">
        <v>54</v>
      </c>
      <c r="E179">
        <v>5518</v>
      </c>
      <c r="F179">
        <v>8111</v>
      </c>
      <c r="G179" t="s">
        <v>67</v>
      </c>
      <c r="H179" t="s">
        <v>63</v>
      </c>
      <c r="I179" t="s">
        <v>73</v>
      </c>
      <c r="J179" t="s">
        <v>18</v>
      </c>
    </row>
    <row r="180" spans="1:10" x14ac:dyDescent="0.25">
      <c r="A180" t="s">
        <v>74</v>
      </c>
      <c r="B180" s="3">
        <v>43644</v>
      </c>
      <c r="C180" t="s">
        <v>29</v>
      </c>
      <c r="D180" t="s">
        <v>55</v>
      </c>
      <c r="E180">
        <v>4900</v>
      </c>
      <c r="F180">
        <v>3712</v>
      </c>
      <c r="G180" t="s">
        <v>68</v>
      </c>
      <c r="H180" t="s">
        <v>63</v>
      </c>
      <c r="I180" t="s">
        <v>72</v>
      </c>
      <c r="J180" t="s">
        <v>19</v>
      </c>
    </row>
    <row r="181" spans="1:10" x14ac:dyDescent="0.25">
      <c r="A181" t="s">
        <v>74</v>
      </c>
      <c r="B181" s="3">
        <v>43645</v>
      </c>
      <c r="C181" t="s">
        <v>30</v>
      </c>
      <c r="D181" t="s">
        <v>56</v>
      </c>
      <c r="E181">
        <v>1244</v>
      </c>
      <c r="F181">
        <v>6171</v>
      </c>
      <c r="G181" t="s">
        <v>69</v>
      </c>
      <c r="H181" t="s">
        <v>63</v>
      </c>
      <c r="I181" t="s">
        <v>72</v>
      </c>
      <c r="J181" t="s">
        <v>18</v>
      </c>
    </row>
    <row r="182" spans="1:10" x14ac:dyDescent="0.25">
      <c r="A182" t="s">
        <v>74</v>
      </c>
      <c r="B182" s="3">
        <v>43646</v>
      </c>
      <c r="C182" t="s">
        <v>25</v>
      </c>
      <c r="D182" t="s">
        <v>2</v>
      </c>
      <c r="E182">
        <v>1447</v>
      </c>
      <c r="F182">
        <v>5401</v>
      </c>
      <c r="G182" t="s">
        <v>64</v>
      </c>
      <c r="H182" t="s">
        <v>63</v>
      </c>
      <c r="I182" t="s">
        <v>72</v>
      </c>
      <c r="J182" t="s">
        <v>18</v>
      </c>
    </row>
    <row r="183" spans="1:10" x14ac:dyDescent="0.25">
      <c r="A183" t="s">
        <v>74</v>
      </c>
      <c r="B183" s="3">
        <v>43647</v>
      </c>
      <c r="C183" t="s">
        <v>26</v>
      </c>
      <c r="D183" t="s">
        <v>58</v>
      </c>
      <c r="E183">
        <v>6237</v>
      </c>
      <c r="F183">
        <v>6610</v>
      </c>
      <c r="G183" t="s">
        <v>65</v>
      </c>
      <c r="H183" t="s">
        <v>63</v>
      </c>
      <c r="I183" t="s">
        <v>72</v>
      </c>
      <c r="J183" t="s">
        <v>18</v>
      </c>
    </row>
    <row r="184" spans="1:10" x14ac:dyDescent="0.25">
      <c r="A184" t="s">
        <v>74</v>
      </c>
      <c r="B184" s="3">
        <v>43648</v>
      </c>
      <c r="C184" t="s">
        <v>27</v>
      </c>
      <c r="D184" t="s">
        <v>57</v>
      </c>
      <c r="E184">
        <v>1232</v>
      </c>
      <c r="F184">
        <v>6841</v>
      </c>
      <c r="G184" t="s">
        <v>66</v>
      </c>
      <c r="H184" t="s">
        <v>63</v>
      </c>
      <c r="I184" t="s">
        <v>73</v>
      </c>
      <c r="J184" t="s">
        <v>19</v>
      </c>
    </row>
    <row r="185" spans="1:10" x14ac:dyDescent="0.25">
      <c r="A185" t="s">
        <v>74</v>
      </c>
      <c r="B185" s="3">
        <v>43649</v>
      </c>
      <c r="C185" t="s">
        <v>28</v>
      </c>
      <c r="D185" t="s">
        <v>5</v>
      </c>
      <c r="E185">
        <v>9401</v>
      </c>
      <c r="F185">
        <v>4050</v>
      </c>
      <c r="G185" t="s">
        <v>67</v>
      </c>
      <c r="H185" t="s">
        <v>63</v>
      </c>
      <c r="I185" t="s">
        <v>72</v>
      </c>
      <c r="J185" t="s">
        <v>18</v>
      </c>
    </row>
    <row r="186" spans="1:10" x14ac:dyDescent="0.25">
      <c r="A186" t="s">
        <v>74</v>
      </c>
      <c r="B186" s="3">
        <v>43650</v>
      </c>
      <c r="C186" t="s">
        <v>29</v>
      </c>
      <c r="D186" t="s">
        <v>31</v>
      </c>
      <c r="E186">
        <v>7111</v>
      </c>
      <c r="F186">
        <v>3860</v>
      </c>
      <c r="G186" t="s">
        <v>68</v>
      </c>
      <c r="H186" t="s">
        <v>63</v>
      </c>
      <c r="I186" t="s">
        <v>72</v>
      </c>
      <c r="J186" t="s">
        <v>18</v>
      </c>
    </row>
    <row r="187" spans="1:10" x14ac:dyDescent="0.25">
      <c r="A187" t="s">
        <v>74</v>
      </c>
      <c r="B187" s="3">
        <v>43651</v>
      </c>
      <c r="C187" t="s">
        <v>30</v>
      </c>
      <c r="D187" t="s">
        <v>32</v>
      </c>
      <c r="E187">
        <v>3607</v>
      </c>
      <c r="F187">
        <v>8531</v>
      </c>
      <c r="G187" t="s">
        <v>69</v>
      </c>
      <c r="H187" t="s">
        <v>63</v>
      </c>
      <c r="I187" t="s">
        <v>72</v>
      </c>
      <c r="J187" t="s">
        <v>18</v>
      </c>
    </row>
    <row r="188" spans="1:10" x14ac:dyDescent="0.25">
      <c r="A188" t="s">
        <v>74</v>
      </c>
      <c r="B188" s="3">
        <v>43652</v>
      </c>
      <c r="C188" t="s">
        <v>25</v>
      </c>
      <c r="D188" t="s">
        <v>53</v>
      </c>
      <c r="E188">
        <v>5258</v>
      </c>
      <c r="F188">
        <v>5663</v>
      </c>
      <c r="G188" t="s">
        <v>64</v>
      </c>
      <c r="H188" t="s">
        <v>63</v>
      </c>
      <c r="I188" t="s">
        <v>72</v>
      </c>
      <c r="J188" t="s">
        <v>18</v>
      </c>
    </row>
    <row r="189" spans="1:10" x14ac:dyDescent="0.25">
      <c r="A189" t="s">
        <v>74</v>
      </c>
      <c r="B189" s="3">
        <v>43653</v>
      </c>
      <c r="C189" t="s">
        <v>26</v>
      </c>
      <c r="D189" t="s">
        <v>54</v>
      </c>
      <c r="E189">
        <v>7965</v>
      </c>
      <c r="F189">
        <v>7456</v>
      </c>
      <c r="G189" t="s">
        <v>65</v>
      </c>
      <c r="H189" t="s">
        <v>63</v>
      </c>
      <c r="I189" t="s">
        <v>73</v>
      </c>
      <c r="J189" t="s">
        <v>18</v>
      </c>
    </row>
    <row r="190" spans="1:10" x14ac:dyDescent="0.25">
      <c r="A190" t="s">
        <v>74</v>
      </c>
      <c r="B190" s="3">
        <v>43654</v>
      </c>
      <c r="C190" t="s">
        <v>27</v>
      </c>
      <c r="D190" t="s">
        <v>55</v>
      </c>
      <c r="E190">
        <v>8136</v>
      </c>
      <c r="F190">
        <v>3509</v>
      </c>
      <c r="G190" t="s">
        <v>66</v>
      </c>
      <c r="H190" t="s">
        <v>63</v>
      </c>
      <c r="I190" t="s">
        <v>72</v>
      </c>
      <c r="J190" t="s">
        <v>18</v>
      </c>
    </row>
    <row r="191" spans="1:10" x14ac:dyDescent="0.25">
      <c r="A191" t="s">
        <v>74</v>
      </c>
      <c r="B191" s="3">
        <v>43655</v>
      </c>
      <c r="C191" t="s">
        <v>28</v>
      </c>
      <c r="D191" t="s">
        <v>56</v>
      </c>
      <c r="E191">
        <v>7324</v>
      </c>
      <c r="F191">
        <v>1024</v>
      </c>
      <c r="G191" t="s">
        <v>67</v>
      </c>
      <c r="H191" t="s">
        <v>63</v>
      </c>
      <c r="I191" t="s">
        <v>72</v>
      </c>
      <c r="J191" t="s">
        <v>19</v>
      </c>
    </row>
    <row r="192" spans="1:10" x14ac:dyDescent="0.25">
      <c r="A192" t="s">
        <v>74</v>
      </c>
      <c r="B192" s="3">
        <v>43656</v>
      </c>
      <c r="C192" t="s">
        <v>29</v>
      </c>
      <c r="D192" t="s">
        <v>2</v>
      </c>
      <c r="E192">
        <v>2565</v>
      </c>
      <c r="F192">
        <v>5866</v>
      </c>
      <c r="G192" t="s">
        <v>68</v>
      </c>
      <c r="H192" t="s">
        <v>63</v>
      </c>
      <c r="I192" t="s">
        <v>72</v>
      </c>
      <c r="J192" t="s">
        <v>19</v>
      </c>
    </row>
    <row r="193" spans="1:10" x14ac:dyDescent="0.25">
      <c r="A193" t="s">
        <v>74</v>
      </c>
      <c r="B193" s="3">
        <v>43657</v>
      </c>
      <c r="C193" t="s">
        <v>30</v>
      </c>
      <c r="D193" t="s">
        <v>58</v>
      </c>
      <c r="E193">
        <v>9642</v>
      </c>
      <c r="F193">
        <v>9248</v>
      </c>
      <c r="G193" t="s">
        <v>69</v>
      </c>
      <c r="H193" t="s">
        <v>63</v>
      </c>
      <c r="I193" t="s">
        <v>72</v>
      </c>
      <c r="J193" t="s">
        <v>19</v>
      </c>
    </row>
    <row r="194" spans="1:10" x14ac:dyDescent="0.25">
      <c r="A194" t="s">
        <v>74</v>
      </c>
      <c r="B194" s="3">
        <v>43658</v>
      </c>
      <c r="C194" t="s">
        <v>25</v>
      </c>
      <c r="D194" t="s">
        <v>57</v>
      </c>
      <c r="E194">
        <v>6468</v>
      </c>
      <c r="F194">
        <v>6921</v>
      </c>
      <c r="G194" t="s">
        <v>64</v>
      </c>
      <c r="H194" t="s">
        <v>63</v>
      </c>
      <c r="I194" t="s">
        <v>72</v>
      </c>
      <c r="J194" t="s">
        <v>19</v>
      </c>
    </row>
    <row r="195" spans="1:10" x14ac:dyDescent="0.25">
      <c r="A195" t="s">
        <v>74</v>
      </c>
      <c r="B195" s="3">
        <v>43659</v>
      </c>
      <c r="C195" t="s">
        <v>26</v>
      </c>
      <c r="D195" t="s">
        <v>5</v>
      </c>
      <c r="E195">
        <v>9048</v>
      </c>
      <c r="F195">
        <v>4417</v>
      </c>
      <c r="G195" t="s">
        <v>65</v>
      </c>
      <c r="H195" t="s">
        <v>63</v>
      </c>
      <c r="I195" t="s">
        <v>72</v>
      </c>
      <c r="J195" t="s">
        <v>19</v>
      </c>
    </row>
    <row r="196" spans="1:10" x14ac:dyDescent="0.25">
      <c r="A196" t="s">
        <v>74</v>
      </c>
      <c r="B196" s="3">
        <v>43660</v>
      </c>
      <c r="C196" t="s">
        <v>27</v>
      </c>
      <c r="D196" t="s">
        <v>31</v>
      </c>
      <c r="E196">
        <v>9226</v>
      </c>
      <c r="F196">
        <v>7810</v>
      </c>
      <c r="G196" t="s">
        <v>66</v>
      </c>
      <c r="H196" t="s">
        <v>63</v>
      </c>
      <c r="I196" t="s">
        <v>72</v>
      </c>
      <c r="J196" t="s">
        <v>19</v>
      </c>
    </row>
    <row r="197" spans="1:10" x14ac:dyDescent="0.25">
      <c r="A197" t="s">
        <v>74</v>
      </c>
      <c r="B197" s="3">
        <v>43661</v>
      </c>
      <c r="C197" t="s">
        <v>28</v>
      </c>
      <c r="D197" t="s">
        <v>32</v>
      </c>
      <c r="E197">
        <v>3286</v>
      </c>
      <c r="F197">
        <v>3030</v>
      </c>
      <c r="G197" t="s">
        <v>67</v>
      </c>
      <c r="H197" t="s">
        <v>63</v>
      </c>
      <c r="I197" t="s">
        <v>72</v>
      </c>
      <c r="J197" t="s">
        <v>19</v>
      </c>
    </row>
    <row r="198" spans="1:10" x14ac:dyDescent="0.25">
      <c r="A198" t="s">
        <v>74</v>
      </c>
      <c r="B198" s="3">
        <v>43662</v>
      </c>
      <c r="C198" t="s">
        <v>29</v>
      </c>
      <c r="D198" t="s">
        <v>53</v>
      </c>
      <c r="E198">
        <v>4346</v>
      </c>
      <c r="F198">
        <v>8521</v>
      </c>
      <c r="G198" t="s">
        <v>68</v>
      </c>
      <c r="H198" t="s">
        <v>63</v>
      </c>
      <c r="I198" t="s">
        <v>72</v>
      </c>
      <c r="J198" t="s">
        <v>19</v>
      </c>
    </row>
    <row r="199" spans="1:10" x14ac:dyDescent="0.25">
      <c r="A199" t="s">
        <v>74</v>
      </c>
      <c r="B199" s="3">
        <v>43663</v>
      </c>
      <c r="C199" t="s">
        <v>30</v>
      </c>
      <c r="D199" t="s">
        <v>54</v>
      </c>
      <c r="E199">
        <v>2344</v>
      </c>
      <c r="F199">
        <v>1050</v>
      </c>
      <c r="G199" t="s">
        <v>69</v>
      </c>
      <c r="H199" t="s">
        <v>63</v>
      </c>
      <c r="I199" t="s">
        <v>72</v>
      </c>
      <c r="J199" t="s">
        <v>19</v>
      </c>
    </row>
    <row r="200" spans="1:10" x14ac:dyDescent="0.25">
      <c r="A200" t="s">
        <v>74</v>
      </c>
      <c r="B200" s="3">
        <v>43664</v>
      </c>
      <c r="C200" t="s">
        <v>25</v>
      </c>
      <c r="D200" t="s">
        <v>55</v>
      </c>
      <c r="E200">
        <v>3602</v>
      </c>
      <c r="F200">
        <v>7527</v>
      </c>
      <c r="G200" t="s">
        <v>64</v>
      </c>
      <c r="H200" t="s">
        <v>63</v>
      </c>
      <c r="I200" t="s">
        <v>72</v>
      </c>
      <c r="J200" t="s">
        <v>19</v>
      </c>
    </row>
    <row r="201" spans="1:10" x14ac:dyDescent="0.25">
      <c r="A201" t="s">
        <v>74</v>
      </c>
      <c r="B201" s="3">
        <v>43665</v>
      </c>
      <c r="C201" t="s">
        <v>26</v>
      </c>
      <c r="D201" t="s">
        <v>56</v>
      </c>
      <c r="E201">
        <v>4754</v>
      </c>
      <c r="F201">
        <v>4636</v>
      </c>
      <c r="G201" t="s">
        <v>65</v>
      </c>
      <c r="H201" t="s">
        <v>63</v>
      </c>
      <c r="I201" t="s">
        <v>72</v>
      </c>
      <c r="J201" t="s">
        <v>19</v>
      </c>
    </row>
    <row r="202" spans="1:10" x14ac:dyDescent="0.25">
      <c r="A202" t="s">
        <v>74</v>
      </c>
      <c r="B202" s="3">
        <v>43666</v>
      </c>
      <c r="C202" t="s">
        <v>27</v>
      </c>
      <c r="D202" t="s">
        <v>2</v>
      </c>
      <c r="E202">
        <v>9446</v>
      </c>
      <c r="F202">
        <v>5328</v>
      </c>
      <c r="G202" t="s">
        <v>66</v>
      </c>
      <c r="H202" t="s">
        <v>63</v>
      </c>
      <c r="I202" t="s">
        <v>72</v>
      </c>
      <c r="J202" t="s">
        <v>19</v>
      </c>
    </row>
    <row r="203" spans="1:10" x14ac:dyDescent="0.25">
      <c r="A203" t="s">
        <v>74</v>
      </c>
      <c r="B203" s="3">
        <v>43667</v>
      </c>
      <c r="C203" t="s">
        <v>28</v>
      </c>
      <c r="D203" t="s">
        <v>58</v>
      </c>
      <c r="E203">
        <v>3679</v>
      </c>
      <c r="F203">
        <v>3023</v>
      </c>
      <c r="G203" t="s">
        <v>67</v>
      </c>
      <c r="H203" t="s">
        <v>63</v>
      </c>
      <c r="I203" t="s">
        <v>72</v>
      </c>
      <c r="J203" t="s">
        <v>19</v>
      </c>
    </row>
    <row r="204" spans="1:10" x14ac:dyDescent="0.25">
      <c r="A204" t="s">
        <v>74</v>
      </c>
      <c r="B204" s="3">
        <v>43668</v>
      </c>
      <c r="C204" t="s">
        <v>29</v>
      </c>
      <c r="D204" t="s">
        <v>57</v>
      </c>
      <c r="E204">
        <v>1393</v>
      </c>
      <c r="F204">
        <v>8875</v>
      </c>
      <c r="G204" t="s">
        <v>68</v>
      </c>
      <c r="H204" t="s">
        <v>63</v>
      </c>
      <c r="I204" t="s">
        <v>72</v>
      </c>
      <c r="J204" t="s">
        <v>19</v>
      </c>
    </row>
    <row r="205" spans="1:10" x14ac:dyDescent="0.25">
      <c r="A205" t="s">
        <v>74</v>
      </c>
      <c r="B205" s="3">
        <v>43669</v>
      </c>
      <c r="C205" t="s">
        <v>30</v>
      </c>
      <c r="D205" t="s">
        <v>5</v>
      </c>
      <c r="E205">
        <v>9857</v>
      </c>
      <c r="F205">
        <v>8485</v>
      </c>
      <c r="G205" t="s">
        <v>69</v>
      </c>
      <c r="H205" t="s">
        <v>63</v>
      </c>
      <c r="I205" t="s">
        <v>72</v>
      </c>
      <c r="J205" t="s">
        <v>19</v>
      </c>
    </row>
    <row r="206" spans="1:10" x14ac:dyDescent="0.25">
      <c r="A206" t="s">
        <v>74</v>
      </c>
      <c r="B206" s="3">
        <v>43670</v>
      </c>
      <c r="C206" t="s">
        <v>25</v>
      </c>
      <c r="D206" t="s">
        <v>31</v>
      </c>
      <c r="E206">
        <v>2781</v>
      </c>
      <c r="F206">
        <v>6132</v>
      </c>
      <c r="G206" t="s">
        <v>64</v>
      </c>
      <c r="H206" t="s">
        <v>63</v>
      </c>
      <c r="I206" t="s">
        <v>72</v>
      </c>
      <c r="J206" t="s">
        <v>19</v>
      </c>
    </row>
    <row r="207" spans="1:10" x14ac:dyDescent="0.25">
      <c r="A207" t="s">
        <v>74</v>
      </c>
      <c r="B207" s="3">
        <v>43671</v>
      </c>
      <c r="C207" t="s">
        <v>26</v>
      </c>
      <c r="D207" t="s">
        <v>32</v>
      </c>
      <c r="E207">
        <v>2493</v>
      </c>
      <c r="F207">
        <v>4271</v>
      </c>
      <c r="G207" t="s">
        <v>65</v>
      </c>
      <c r="H207" t="s">
        <v>63</v>
      </c>
      <c r="I207" t="s">
        <v>72</v>
      </c>
      <c r="J207" t="s">
        <v>19</v>
      </c>
    </row>
    <row r="208" spans="1:10" x14ac:dyDescent="0.25">
      <c r="A208" t="s">
        <v>74</v>
      </c>
      <c r="B208" s="3">
        <v>43672</v>
      </c>
      <c r="C208" t="s">
        <v>27</v>
      </c>
      <c r="D208" t="s">
        <v>53</v>
      </c>
      <c r="E208">
        <v>2290</v>
      </c>
      <c r="F208">
        <v>7745</v>
      </c>
      <c r="G208" t="s">
        <v>66</v>
      </c>
      <c r="H208" t="s">
        <v>63</v>
      </c>
      <c r="I208" t="s">
        <v>72</v>
      </c>
      <c r="J208" t="s">
        <v>19</v>
      </c>
    </row>
    <row r="209" spans="1:10" x14ac:dyDescent="0.25">
      <c r="A209" t="s">
        <v>74</v>
      </c>
      <c r="B209" s="3">
        <v>43673</v>
      </c>
      <c r="C209" t="s">
        <v>28</v>
      </c>
      <c r="D209" t="s">
        <v>54</v>
      </c>
      <c r="E209">
        <v>9396</v>
      </c>
      <c r="F209">
        <v>7690</v>
      </c>
      <c r="G209" t="s">
        <v>67</v>
      </c>
      <c r="H209" t="s">
        <v>63</v>
      </c>
      <c r="I209" t="s">
        <v>72</v>
      </c>
      <c r="J209" t="s">
        <v>19</v>
      </c>
    </row>
    <row r="210" spans="1:10" x14ac:dyDescent="0.25">
      <c r="A210" t="s">
        <v>74</v>
      </c>
      <c r="B210" s="3">
        <v>43674</v>
      </c>
      <c r="C210" t="s">
        <v>29</v>
      </c>
      <c r="D210" t="s">
        <v>55</v>
      </c>
      <c r="E210">
        <v>5400</v>
      </c>
      <c r="F210">
        <v>3086</v>
      </c>
      <c r="G210" t="s">
        <v>68</v>
      </c>
      <c r="H210" t="s">
        <v>63</v>
      </c>
      <c r="I210" t="s">
        <v>72</v>
      </c>
      <c r="J210" t="s">
        <v>19</v>
      </c>
    </row>
    <row r="211" spans="1:10" x14ac:dyDescent="0.25">
      <c r="A211" t="s">
        <v>74</v>
      </c>
      <c r="B211" s="3">
        <v>43675</v>
      </c>
      <c r="C211" t="s">
        <v>30</v>
      </c>
      <c r="D211" t="s">
        <v>56</v>
      </c>
      <c r="E211">
        <v>7558</v>
      </c>
      <c r="F211">
        <v>2711</v>
      </c>
      <c r="G211" t="s">
        <v>69</v>
      </c>
      <c r="H211" t="s">
        <v>63</v>
      </c>
      <c r="I211" t="s">
        <v>72</v>
      </c>
      <c r="J211" t="s">
        <v>19</v>
      </c>
    </row>
    <row r="212" spans="1:10" x14ac:dyDescent="0.25">
      <c r="A212" t="s">
        <v>74</v>
      </c>
      <c r="B212" s="3">
        <v>43676</v>
      </c>
      <c r="C212" t="s">
        <v>25</v>
      </c>
      <c r="D212" t="s">
        <v>2</v>
      </c>
      <c r="E212">
        <v>6653</v>
      </c>
      <c r="F212">
        <v>7202</v>
      </c>
      <c r="G212" t="s">
        <v>64</v>
      </c>
      <c r="H212" t="s">
        <v>63</v>
      </c>
      <c r="I212" t="s">
        <v>72</v>
      </c>
      <c r="J212" t="s">
        <v>19</v>
      </c>
    </row>
    <row r="213" spans="1:10" x14ac:dyDescent="0.25">
      <c r="A213" t="s">
        <v>74</v>
      </c>
      <c r="B213" s="3">
        <v>43677</v>
      </c>
      <c r="C213" t="s">
        <v>26</v>
      </c>
      <c r="D213" t="s">
        <v>58</v>
      </c>
      <c r="E213">
        <v>8668</v>
      </c>
      <c r="F213">
        <v>1836</v>
      </c>
      <c r="G213" t="s">
        <v>65</v>
      </c>
      <c r="H213" t="s">
        <v>63</v>
      </c>
      <c r="I213" t="s">
        <v>72</v>
      </c>
      <c r="J213" t="s">
        <v>19</v>
      </c>
    </row>
    <row r="214" spans="1:10" x14ac:dyDescent="0.25">
      <c r="A214" t="s">
        <v>74</v>
      </c>
      <c r="B214" s="3">
        <v>43678</v>
      </c>
      <c r="C214" t="s">
        <v>27</v>
      </c>
      <c r="D214" t="s">
        <v>57</v>
      </c>
      <c r="E214" s="9"/>
      <c r="F214">
        <v>5400</v>
      </c>
      <c r="G214" t="s">
        <v>66</v>
      </c>
    </row>
    <row r="215" spans="1:10" x14ac:dyDescent="0.25">
      <c r="A215" t="s">
        <v>74</v>
      </c>
      <c r="B215" s="3">
        <v>43679</v>
      </c>
      <c r="C215" t="s">
        <v>28</v>
      </c>
      <c r="D215" t="s">
        <v>5</v>
      </c>
      <c r="E215" s="9"/>
      <c r="F215">
        <v>8173</v>
      </c>
      <c r="G215" t="s">
        <v>67</v>
      </c>
    </row>
    <row r="216" spans="1:10" x14ac:dyDescent="0.25">
      <c r="A216" t="s">
        <v>74</v>
      </c>
      <c r="B216" s="3">
        <v>43680</v>
      </c>
      <c r="C216" t="s">
        <v>29</v>
      </c>
      <c r="D216" t="s">
        <v>31</v>
      </c>
      <c r="E216" s="9"/>
      <c r="F216">
        <v>7112</v>
      </c>
      <c r="G216" t="s">
        <v>68</v>
      </c>
    </row>
    <row r="217" spans="1:10" x14ac:dyDescent="0.25">
      <c r="A217" t="s">
        <v>74</v>
      </c>
      <c r="B217" s="3">
        <v>43681</v>
      </c>
      <c r="C217" t="s">
        <v>30</v>
      </c>
      <c r="D217" t="s">
        <v>32</v>
      </c>
      <c r="E217" s="9"/>
      <c r="F217">
        <v>3806</v>
      </c>
      <c r="G217" t="s">
        <v>69</v>
      </c>
    </row>
    <row r="218" spans="1:10" x14ac:dyDescent="0.25">
      <c r="A218" t="s">
        <v>74</v>
      </c>
      <c r="B218" s="3">
        <v>43682</v>
      </c>
      <c r="C218" t="s">
        <v>25</v>
      </c>
      <c r="D218" t="s">
        <v>53</v>
      </c>
      <c r="E218" s="9"/>
      <c r="F218">
        <v>4545</v>
      </c>
      <c r="G218" t="s">
        <v>64</v>
      </c>
    </row>
    <row r="219" spans="1:10" x14ac:dyDescent="0.25">
      <c r="A219" t="s">
        <v>74</v>
      </c>
      <c r="B219" s="3">
        <v>43683</v>
      </c>
      <c r="C219" t="s">
        <v>26</v>
      </c>
      <c r="D219" t="s">
        <v>54</v>
      </c>
      <c r="E219" s="9"/>
      <c r="F219">
        <v>3962</v>
      </c>
      <c r="G219" t="s">
        <v>65</v>
      </c>
    </row>
    <row r="220" spans="1:10" x14ac:dyDescent="0.25">
      <c r="A220" t="s">
        <v>74</v>
      </c>
      <c r="B220" s="3">
        <v>43684</v>
      </c>
      <c r="C220" t="s">
        <v>27</v>
      </c>
      <c r="D220" t="s">
        <v>55</v>
      </c>
      <c r="E220" s="9"/>
      <c r="F220">
        <v>9638</v>
      </c>
      <c r="G220" t="s">
        <v>66</v>
      </c>
    </row>
    <row r="221" spans="1:10" x14ac:dyDescent="0.25">
      <c r="A221" t="s">
        <v>74</v>
      </c>
      <c r="B221" s="3">
        <v>43685</v>
      </c>
      <c r="C221" t="s">
        <v>28</v>
      </c>
      <c r="D221" t="s">
        <v>56</v>
      </c>
      <c r="E221" s="9"/>
      <c r="F221">
        <v>6675</v>
      </c>
      <c r="G221" t="s">
        <v>67</v>
      </c>
    </row>
    <row r="222" spans="1:10" x14ac:dyDescent="0.25">
      <c r="A222" t="s">
        <v>74</v>
      </c>
      <c r="B222" s="3">
        <v>43686</v>
      </c>
      <c r="C222" t="s">
        <v>29</v>
      </c>
      <c r="D222" t="s">
        <v>2</v>
      </c>
      <c r="E222" s="9"/>
      <c r="F222">
        <v>6484</v>
      </c>
      <c r="G222" t="s">
        <v>68</v>
      </c>
    </row>
    <row r="223" spans="1:10" x14ac:dyDescent="0.25">
      <c r="A223" t="s">
        <v>74</v>
      </c>
      <c r="B223" s="3">
        <v>43687</v>
      </c>
      <c r="C223" t="s">
        <v>30</v>
      </c>
      <c r="D223" t="s">
        <v>58</v>
      </c>
      <c r="E223" s="9"/>
      <c r="F223">
        <v>8362</v>
      </c>
      <c r="G223" t="s">
        <v>69</v>
      </c>
    </row>
    <row r="224" spans="1:10" x14ac:dyDescent="0.25">
      <c r="A224" t="s">
        <v>74</v>
      </c>
      <c r="B224" s="3">
        <v>43688</v>
      </c>
      <c r="C224" t="s">
        <v>25</v>
      </c>
      <c r="D224" t="s">
        <v>57</v>
      </c>
      <c r="E224" s="9"/>
      <c r="F224">
        <v>6625</v>
      </c>
      <c r="G224" t="s">
        <v>64</v>
      </c>
    </row>
    <row r="225" spans="1:7" x14ac:dyDescent="0.25">
      <c r="A225" t="s">
        <v>74</v>
      </c>
      <c r="B225" s="3">
        <v>43689</v>
      </c>
      <c r="C225" t="s">
        <v>26</v>
      </c>
      <c r="D225" t="s">
        <v>5</v>
      </c>
      <c r="E225" s="9"/>
      <c r="F225">
        <v>1450</v>
      </c>
      <c r="G225" t="s">
        <v>65</v>
      </c>
    </row>
    <row r="226" spans="1:7" x14ac:dyDescent="0.25">
      <c r="A226" t="s">
        <v>74</v>
      </c>
      <c r="B226" s="3">
        <v>43690</v>
      </c>
      <c r="C226" t="s">
        <v>27</v>
      </c>
      <c r="D226" t="s">
        <v>31</v>
      </c>
      <c r="E226" s="9"/>
      <c r="F226">
        <v>8647</v>
      </c>
      <c r="G226" t="s">
        <v>66</v>
      </c>
    </row>
    <row r="227" spans="1:7" x14ac:dyDescent="0.25">
      <c r="A227" t="s">
        <v>74</v>
      </c>
      <c r="B227" s="3">
        <v>43691</v>
      </c>
      <c r="C227" t="s">
        <v>28</v>
      </c>
      <c r="D227" t="s">
        <v>32</v>
      </c>
      <c r="E227" s="9"/>
      <c r="F227">
        <v>9880</v>
      </c>
      <c r="G227" t="s">
        <v>67</v>
      </c>
    </row>
    <row r="228" spans="1:7" x14ac:dyDescent="0.25">
      <c r="A228" t="s">
        <v>74</v>
      </c>
      <c r="B228" s="3">
        <v>43692</v>
      </c>
      <c r="C228" t="s">
        <v>29</v>
      </c>
      <c r="D228" t="s">
        <v>53</v>
      </c>
      <c r="E228" s="9"/>
      <c r="F228">
        <v>3642</v>
      </c>
      <c r="G228" t="s">
        <v>68</v>
      </c>
    </row>
    <row r="229" spans="1:7" x14ac:dyDescent="0.25">
      <c r="A229" t="s">
        <v>74</v>
      </c>
      <c r="B229" s="3">
        <v>43693</v>
      </c>
      <c r="C229" t="s">
        <v>30</v>
      </c>
      <c r="D229" t="s">
        <v>54</v>
      </c>
      <c r="E229" s="9"/>
      <c r="F229">
        <v>8817</v>
      </c>
      <c r="G229" t="s">
        <v>69</v>
      </c>
    </row>
    <row r="230" spans="1:7" x14ac:dyDescent="0.25">
      <c r="A230" t="s">
        <v>74</v>
      </c>
      <c r="B230" s="3">
        <v>43694</v>
      </c>
      <c r="C230" t="s">
        <v>25</v>
      </c>
      <c r="D230" t="s">
        <v>55</v>
      </c>
      <c r="E230" s="9"/>
      <c r="F230">
        <v>8658</v>
      </c>
      <c r="G230" t="s">
        <v>64</v>
      </c>
    </row>
    <row r="231" spans="1:7" x14ac:dyDescent="0.25">
      <c r="A231" t="s">
        <v>74</v>
      </c>
      <c r="B231" s="3">
        <v>43695</v>
      </c>
      <c r="C231" t="s">
        <v>26</v>
      </c>
      <c r="D231" t="s">
        <v>56</v>
      </c>
      <c r="E231" s="9"/>
      <c r="F231">
        <v>1392</v>
      </c>
      <c r="G231" t="s">
        <v>65</v>
      </c>
    </row>
    <row r="232" spans="1:7" x14ac:dyDescent="0.25">
      <c r="A232" t="s">
        <v>74</v>
      </c>
      <c r="B232" s="3">
        <v>43696</v>
      </c>
      <c r="C232" t="s">
        <v>27</v>
      </c>
      <c r="D232" t="s">
        <v>2</v>
      </c>
      <c r="E232" s="9"/>
      <c r="F232">
        <v>3716</v>
      </c>
      <c r="G232" t="s">
        <v>66</v>
      </c>
    </row>
    <row r="233" spans="1:7" x14ac:dyDescent="0.25">
      <c r="A233" t="s">
        <v>74</v>
      </c>
      <c r="B233" s="3">
        <v>43697</v>
      </c>
      <c r="C233" t="s">
        <v>28</v>
      </c>
      <c r="D233" t="s">
        <v>58</v>
      </c>
      <c r="E233" s="9"/>
      <c r="F233">
        <v>1034</v>
      </c>
      <c r="G233" t="s">
        <v>67</v>
      </c>
    </row>
    <row r="234" spans="1:7" x14ac:dyDescent="0.25">
      <c r="A234" t="s">
        <v>74</v>
      </c>
      <c r="B234" s="3">
        <v>43698</v>
      </c>
      <c r="C234" t="s">
        <v>29</v>
      </c>
      <c r="D234" t="s">
        <v>57</v>
      </c>
      <c r="E234" s="9"/>
      <c r="F234">
        <v>1230</v>
      </c>
      <c r="G234" t="s">
        <v>68</v>
      </c>
    </row>
    <row r="235" spans="1:7" x14ac:dyDescent="0.25">
      <c r="A235" t="s">
        <v>74</v>
      </c>
      <c r="B235" s="3">
        <v>43699</v>
      </c>
      <c r="C235" t="s">
        <v>30</v>
      </c>
      <c r="D235" t="s">
        <v>5</v>
      </c>
      <c r="E235" s="9"/>
      <c r="F235">
        <v>2086</v>
      </c>
      <c r="G235" t="s">
        <v>69</v>
      </c>
    </row>
    <row r="236" spans="1:7" x14ac:dyDescent="0.25">
      <c r="A236" t="s">
        <v>74</v>
      </c>
      <c r="B236" s="3">
        <v>43700</v>
      </c>
      <c r="C236" t="s">
        <v>25</v>
      </c>
      <c r="D236" t="s">
        <v>31</v>
      </c>
      <c r="E236" s="9"/>
      <c r="F236">
        <v>7278</v>
      </c>
      <c r="G236" t="s">
        <v>64</v>
      </c>
    </row>
    <row r="237" spans="1:7" x14ac:dyDescent="0.25">
      <c r="A237" t="s">
        <v>74</v>
      </c>
      <c r="B237" s="3">
        <v>43701</v>
      </c>
      <c r="C237" t="s">
        <v>26</v>
      </c>
      <c r="D237" t="s">
        <v>32</v>
      </c>
      <c r="E237" s="9"/>
      <c r="F237">
        <v>3518</v>
      </c>
      <c r="G237" t="s">
        <v>65</v>
      </c>
    </row>
    <row r="238" spans="1:7" x14ac:dyDescent="0.25">
      <c r="A238" t="s">
        <v>74</v>
      </c>
      <c r="B238" s="3">
        <v>43702</v>
      </c>
      <c r="C238" t="s">
        <v>27</v>
      </c>
      <c r="D238" t="s">
        <v>53</v>
      </c>
      <c r="E238" s="9"/>
      <c r="F238">
        <v>3601</v>
      </c>
      <c r="G238" t="s">
        <v>66</v>
      </c>
    </row>
    <row r="239" spans="1:7" x14ac:dyDescent="0.25">
      <c r="A239" t="s">
        <v>74</v>
      </c>
      <c r="B239" s="3">
        <v>43703</v>
      </c>
      <c r="C239" t="s">
        <v>28</v>
      </c>
      <c r="D239" t="s">
        <v>54</v>
      </c>
      <c r="E239" s="9"/>
      <c r="F239">
        <v>5415</v>
      </c>
      <c r="G239" t="s">
        <v>67</v>
      </c>
    </row>
    <row r="240" spans="1:7" x14ac:dyDescent="0.25">
      <c r="A240" t="s">
        <v>74</v>
      </c>
      <c r="B240" s="3">
        <v>43704</v>
      </c>
      <c r="C240" t="s">
        <v>29</v>
      </c>
      <c r="D240" t="s">
        <v>55</v>
      </c>
      <c r="E240" s="9"/>
      <c r="F240">
        <v>3412</v>
      </c>
      <c r="G240" t="s">
        <v>68</v>
      </c>
    </row>
    <row r="241" spans="1:7" x14ac:dyDescent="0.25">
      <c r="A241" t="s">
        <v>74</v>
      </c>
      <c r="B241" s="3">
        <v>43705</v>
      </c>
      <c r="C241" t="s">
        <v>30</v>
      </c>
      <c r="D241" t="s">
        <v>56</v>
      </c>
      <c r="E241" s="9"/>
      <c r="F241">
        <v>7337</v>
      </c>
      <c r="G241" t="s">
        <v>69</v>
      </c>
    </row>
    <row r="242" spans="1:7" x14ac:dyDescent="0.25">
      <c r="A242" t="s">
        <v>74</v>
      </c>
      <c r="B242" s="3">
        <v>43706</v>
      </c>
      <c r="C242" t="s">
        <v>25</v>
      </c>
      <c r="D242" t="s">
        <v>2</v>
      </c>
      <c r="E242" s="9"/>
      <c r="F242">
        <v>1651</v>
      </c>
      <c r="G242" t="s">
        <v>64</v>
      </c>
    </row>
    <row r="243" spans="1:7" x14ac:dyDescent="0.25">
      <c r="A243" t="s">
        <v>74</v>
      </c>
      <c r="B243" s="3">
        <v>43707</v>
      </c>
      <c r="C243" t="s">
        <v>26</v>
      </c>
      <c r="D243" t="s">
        <v>58</v>
      </c>
      <c r="E243" s="9"/>
      <c r="F243">
        <v>6447</v>
      </c>
      <c r="G243" t="s">
        <v>65</v>
      </c>
    </row>
    <row r="244" spans="1:7" x14ac:dyDescent="0.25">
      <c r="A244" t="s">
        <v>74</v>
      </c>
      <c r="B244" s="3">
        <v>43708</v>
      </c>
      <c r="C244" t="s">
        <v>27</v>
      </c>
      <c r="D244" t="s">
        <v>57</v>
      </c>
      <c r="E244" s="9"/>
      <c r="F244">
        <v>8315</v>
      </c>
      <c r="G244" t="s">
        <v>66</v>
      </c>
    </row>
    <row r="245" spans="1:7" x14ac:dyDescent="0.25">
      <c r="A245" t="s">
        <v>74</v>
      </c>
      <c r="B245" s="3">
        <v>43709</v>
      </c>
      <c r="C245" t="s">
        <v>28</v>
      </c>
      <c r="D245" t="s">
        <v>5</v>
      </c>
      <c r="E245" s="9"/>
      <c r="F245">
        <v>9866</v>
      </c>
      <c r="G245" t="s">
        <v>67</v>
      </c>
    </row>
    <row r="246" spans="1:7" x14ac:dyDescent="0.25">
      <c r="A246" t="s">
        <v>74</v>
      </c>
      <c r="B246" s="3">
        <v>43710</v>
      </c>
      <c r="C246" t="s">
        <v>29</v>
      </c>
      <c r="D246" t="s">
        <v>31</v>
      </c>
      <c r="E246" s="9"/>
      <c r="F246">
        <v>5929</v>
      </c>
      <c r="G246" t="s">
        <v>68</v>
      </c>
    </row>
    <row r="247" spans="1:7" x14ac:dyDescent="0.25">
      <c r="A247" t="s">
        <v>74</v>
      </c>
      <c r="B247" s="3">
        <v>43711</v>
      </c>
      <c r="C247" t="s">
        <v>30</v>
      </c>
      <c r="D247" t="s">
        <v>32</v>
      </c>
      <c r="E247" s="9"/>
      <c r="F247">
        <v>2233</v>
      </c>
      <c r="G247" t="s">
        <v>69</v>
      </c>
    </row>
    <row r="248" spans="1:7" x14ac:dyDescent="0.25">
      <c r="A248" t="s">
        <v>74</v>
      </c>
      <c r="B248" s="3">
        <v>43712</v>
      </c>
      <c r="C248" t="s">
        <v>25</v>
      </c>
      <c r="D248" t="s">
        <v>53</v>
      </c>
      <c r="E248" s="9"/>
      <c r="F248">
        <v>2427</v>
      </c>
      <c r="G248" t="s">
        <v>64</v>
      </c>
    </row>
    <row r="249" spans="1:7" x14ac:dyDescent="0.25">
      <c r="A249" t="s">
        <v>74</v>
      </c>
      <c r="B249" s="3">
        <v>43713</v>
      </c>
      <c r="C249" t="s">
        <v>26</v>
      </c>
      <c r="D249" t="s">
        <v>54</v>
      </c>
      <c r="E249" s="9"/>
      <c r="F249">
        <v>2397</v>
      </c>
      <c r="G249" t="s">
        <v>65</v>
      </c>
    </row>
    <row r="250" spans="1:7" x14ac:dyDescent="0.25">
      <c r="A250" t="s">
        <v>74</v>
      </c>
      <c r="B250" s="3">
        <v>43714</v>
      </c>
      <c r="C250" t="s">
        <v>27</v>
      </c>
      <c r="D250" t="s">
        <v>55</v>
      </c>
      <c r="E250" s="9"/>
      <c r="F250">
        <v>4508</v>
      </c>
      <c r="G250" t="s">
        <v>66</v>
      </c>
    </row>
    <row r="251" spans="1:7" x14ac:dyDescent="0.25">
      <c r="A251" t="s">
        <v>74</v>
      </c>
      <c r="B251" s="3">
        <v>43715</v>
      </c>
      <c r="C251" t="s">
        <v>28</v>
      </c>
      <c r="D251" t="s">
        <v>56</v>
      </c>
      <c r="E251" s="9"/>
      <c r="F251">
        <v>9902</v>
      </c>
      <c r="G251" t="s">
        <v>67</v>
      </c>
    </row>
    <row r="252" spans="1:7" x14ac:dyDescent="0.25">
      <c r="A252" t="s">
        <v>74</v>
      </c>
      <c r="B252" s="3">
        <v>43716</v>
      </c>
      <c r="C252" t="s">
        <v>29</v>
      </c>
      <c r="D252" t="s">
        <v>2</v>
      </c>
      <c r="E252" s="9"/>
      <c r="F252">
        <v>6326</v>
      </c>
      <c r="G252" t="s">
        <v>68</v>
      </c>
    </row>
    <row r="253" spans="1:7" x14ac:dyDescent="0.25">
      <c r="A253" t="s">
        <v>74</v>
      </c>
      <c r="B253" s="3">
        <v>43717</v>
      </c>
      <c r="C253" t="s">
        <v>30</v>
      </c>
      <c r="D253" t="s">
        <v>58</v>
      </c>
      <c r="E253" s="9"/>
      <c r="F253">
        <v>8696</v>
      </c>
      <c r="G253" t="s">
        <v>69</v>
      </c>
    </row>
    <row r="254" spans="1:7" x14ac:dyDescent="0.25">
      <c r="A254" t="s">
        <v>74</v>
      </c>
      <c r="B254" s="3">
        <v>43718</v>
      </c>
      <c r="C254" t="s">
        <v>25</v>
      </c>
      <c r="D254" t="s">
        <v>57</v>
      </c>
      <c r="E254" s="9"/>
      <c r="F254">
        <v>7936</v>
      </c>
      <c r="G254" t="s">
        <v>64</v>
      </c>
    </row>
    <row r="255" spans="1:7" x14ac:dyDescent="0.25">
      <c r="A255" t="s">
        <v>74</v>
      </c>
      <c r="B255" s="3">
        <v>43719</v>
      </c>
      <c r="C255" t="s">
        <v>26</v>
      </c>
      <c r="D255" t="s">
        <v>5</v>
      </c>
      <c r="E255" s="9"/>
      <c r="F255">
        <v>2960</v>
      </c>
      <c r="G255" t="s">
        <v>65</v>
      </c>
    </row>
    <row r="256" spans="1:7" x14ac:dyDescent="0.25">
      <c r="A256" t="s">
        <v>74</v>
      </c>
      <c r="B256" s="3">
        <v>43720</v>
      </c>
      <c r="C256" t="s">
        <v>27</v>
      </c>
      <c r="D256" t="s">
        <v>31</v>
      </c>
      <c r="E256" s="9"/>
      <c r="F256">
        <v>2113</v>
      </c>
      <c r="G256" t="s">
        <v>66</v>
      </c>
    </row>
    <row r="257" spans="1:7" x14ac:dyDescent="0.25">
      <c r="A257" t="s">
        <v>74</v>
      </c>
      <c r="B257" s="3">
        <v>43721</v>
      </c>
      <c r="C257" t="s">
        <v>28</v>
      </c>
      <c r="D257" t="s">
        <v>32</v>
      </c>
      <c r="E257" s="9"/>
      <c r="F257">
        <v>8166</v>
      </c>
      <c r="G257" t="s">
        <v>67</v>
      </c>
    </row>
    <row r="258" spans="1:7" x14ac:dyDescent="0.25">
      <c r="A258" t="s">
        <v>74</v>
      </c>
      <c r="B258" s="3">
        <v>43722</v>
      </c>
      <c r="C258" t="s">
        <v>29</v>
      </c>
      <c r="D258" t="s">
        <v>53</v>
      </c>
      <c r="E258" s="9"/>
      <c r="F258">
        <v>8276</v>
      </c>
      <c r="G258" t="s">
        <v>68</v>
      </c>
    </row>
    <row r="259" spans="1:7" x14ac:dyDescent="0.25">
      <c r="A259" t="s">
        <v>74</v>
      </c>
      <c r="B259" s="3">
        <v>43723</v>
      </c>
      <c r="C259" t="s">
        <v>30</v>
      </c>
      <c r="D259" t="s">
        <v>54</v>
      </c>
      <c r="E259" s="9"/>
      <c r="F259">
        <v>8192</v>
      </c>
      <c r="G259" t="s">
        <v>69</v>
      </c>
    </row>
    <row r="260" spans="1:7" x14ac:dyDescent="0.25">
      <c r="A260" t="s">
        <v>74</v>
      </c>
      <c r="B260" s="3">
        <v>43724</v>
      </c>
      <c r="C260" t="s">
        <v>25</v>
      </c>
      <c r="D260" t="s">
        <v>55</v>
      </c>
      <c r="E260" s="9"/>
      <c r="F260">
        <v>5374</v>
      </c>
      <c r="G260" t="s">
        <v>64</v>
      </c>
    </row>
    <row r="261" spans="1:7" x14ac:dyDescent="0.25">
      <c r="A261" t="s">
        <v>74</v>
      </c>
      <c r="B261" s="3">
        <v>43725</v>
      </c>
      <c r="C261" t="s">
        <v>26</v>
      </c>
      <c r="D261" t="s">
        <v>56</v>
      </c>
      <c r="E261" s="9"/>
      <c r="F261">
        <v>9064</v>
      </c>
      <c r="G261" t="s">
        <v>65</v>
      </c>
    </row>
    <row r="262" spans="1:7" x14ac:dyDescent="0.25">
      <c r="A262" t="s">
        <v>74</v>
      </c>
      <c r="B262" s="3">
        <v>43726</v>
      </c>
      <c r="C262" t="s">
        <v>27</v>
      </c>
      <c r="D262" t="s">
        <v>2</v>
      </c>
      <c r="E262" s="9"/>
      <c r="F262">
        <v>7467</v>
      </c>
      <c r="G262" t="s">
        <v>66</v>
      </c>
    </row>
    <row r="263" spans="1:7" x14ac:dyDescent="0.25">
      <c r="A263" t="s">
        <v>74</v>
      </c>
      <c r="B263" s="3">
        <v>43727</v>
      </c>
      <c r="C263" t="s">
        <v>28</v>
      </c>
      <c r="D263" t="s">
        <v>58</v>
      </c>
      <c r="E263" s="9"/>
      <c r="F263">
        <v>4491</v>
      </c>
      <c r="G263" t="s">
        <v>67</v>
      </c>
    </row>
    <row r="264" spans="1:7" x14ac:dyDescent="0.25">
      <c r="A264" t="s">
        <v>74</v>
      </c>
      <c r="B264" s="3">
        <v>43728</v>
      </c>
      <c r="C264" t="s">
        <v>29</v>
      </c>
      <c r="D264" t="s">
        <v>57</v>
      </c>
      <c r="E264" s="9"/>
      <c r="F264">
        <v>7980</v>
      </c>
      <c r="G264" t="s">
        <v>68</v>
      </c>
    </row>
    <row r="265" spans="1:7" x14ac:dyDescent="0.25">
      <c r="A265" t="s">
        <v>74</v>
      </c>
      <c r="B265" s="3">
        <v>43729</v>
      </c>
      <c r="C265" t="s">
        <v>30</v>
      </c>
      <c r="D265" t="s">
        <v>5</v>
      </c>
      <c r="E265" s="9"/>
      <c r="F265">
        <v>8285</v>
      </c>
      <c r="G265" t="s">
        <v>69</v>
      </c>
    </row>
    <row r="266" spans="1:7" x14ac:dyDescent="0.25">
      <c r="A266" t="s">
        <v>74</v>
      </c>
      <c r="B266" s="3">
        <v>43730</v>
      </c>
      <c r="C266" t="s">
        <v>25</v>
      </c>
      <c r="D266" t="s">
        <v>31</v>
      </c>
      <c r="E266" s="9"/>
      <c r="F266">
        <v>7207</v>
      </c>
      <c r="G266" t="s">
        <v>64</v>
      </c>
    </row>
    <row r="267" spans="1:7" x14ac:dyDescent="0.25">
      <c r="A267" t="s">
        <v>74</v>
      </c>
      <c r="B267" s="3">
        <v>43731</v>
      </c>
      <c r="C267" t="s">
        <v>26</v>
      </c>
      <c r="D267" t="s">
        <v>32</v>
      </c>
      <c r="E267" s="9"/>
      <c r="F267">
        <v>4895</v>
      </c>
      <c r="G267" t="s">
        <v>65</v>
      </c>
    </row>
    <row r="268" spans="1:7" x14ac:dyDescent="0.25">
      <c r="A268" t="s">
        <v>74</v>
      </c>
      <c r="B268" s="3">
        <v>43732</v>
      </c>
      <c r="C268" t="s">
        <v>27</v>
      </c>
      <c r="D268" t="s">
        <v>53</v>
      </c>
      <c r="E268" s="9"/>
      <c r="F268">
        <v>1019</v>
      </c>
      <c r="G268" t="s">
        <v>66</v>
      </c>
    </row>
    <row r="269" spans="1:7" x14ac:dyDescent="0.25">
      <c r="A269" t="s">
        <v>74</v>
      </c>
      <c r="B269" s="3">
        <v>43733</v>
      </c>
      <c r="C269" t="s">
        <v>28</v>
      </c>
      <c r="D269" t="s">
        <v>54</v>
      </c>
      <c r="E269" s="9"/>
      <c r="F269">
        <v>2347</v>
      </c>
      <c r="G269" t="s">
        <v>67</v>
      </c>
    </row>
    <row r="270" spans="1:7" x14ac:dyDescent="0.25">
      <c r="A270" t="s">
        <v>74</v>
      </c>
      <c r="B270" s="3">
        <v>43734</v>
      </c>
      <c r="C270" t="s">
        <v>29</v>
      </c>
      <c r="D270" t="s">
        <v>55</v>
      </c>
      <c r="E270" s="9"/>
      <c r="F270">
        <v>2162</v>
      </c>
      <c r="G270" t="s">
        <v>68</v>
      </c>
    </row>
    <row r="271" spans="1:7" x14ac:dyDescent="0.25">
      <c r="A271" t="s">
        <v>74</v>
      </c>
      <c r="B271" s="3">
        <v>43735</v>
      </c>
      <c r="C271" t="s">
        <v>30</v>
      </c>
      <c r="D271" t="s">
        <v>56</v>
      </c>
      <c r="E271" s="9"/>
      <c r="F271">
        <v>6152</v>
      </c>
      <c r="G271" t="s">
        <v>69</v>
      </c>
    </row>
    <row r="272" spans="1:7" x14ac:dyDescent="0.25">
      <c r="A272" t="s">
        <v>74</v>
      </c>
      <c r="B272" s="3">
        <v>43736</v>
      </c>
      <c r="C272" t="s">
        <v>25</v>
      </c>
      <c r="D272" t="s">
        <v>2</v>
      </c>
      <c r="E272" s="9"/>
      <c r="F272">
        <v>7937</v>
      </c>
      <c r="G272" t="s">
        <v>64</v>
      </c>
    </row>
    <row r="273" spans="1:7" x14ac:dyDescent="0.25">
      <c r="A273" t="s">
        <v>74</v>
      </c>
      <c r="B273" s="3">
        <v>43737</v>
      </c>
      <c r="C273" t="s">
        <v>26</v>
      </c>
      <c r="D273" t="s">
        <v>58</v>
      </c>
      <c r="E273" s="9"/>
      <c r="F273">
        <v>6254</v>
      </c>
      <c r="G273" t="s">
        <v>65</v>
      </c>
    </row>
    <row r="274" spans="1:7" x14ac:dyDescent="0.25">
      <c r="A274" t="s">
        <v>74</v>
      </c>
      <c r="B274" s="3">
        <v>43738</v>
      </c>
      <c r="C274" t="s">
        <v>27</v>
      </c>
      <c r="D274" t="s">
        <v>57</v>
      </c>
      <c r="E274" s="9"/>
      <c r="F274">
        <v>5254</v>
      </c>
      <c r="G274" t="s">
        <v>66</v>
      </c>
    </row>
    <row r="275" spans="1:7" x14ac:dyDescent="0.25">
      <c r="A275" t="s">
        <v>74</v>
      </c>
      <c r="B275" s="3">
        <v>43739</v>
      </c>
      <c r="C275" t="s">
        <v>28</v>
      </c>
      <c r="D275" t="s">
        <v>5</v>
      </c>
      <c r="E275" s="9"/>
      <c r="F275">
        <v>2287</v>
      </c>
      <c r="G275" t="s">
        <v>67</v>
      </c>
    </row>
    <row r="276" spans="1:7" x14ac:dyDescent="0.25">
      <c r="A276" t="s">
        <v>74</v>
      </c>
      <c r="B276" s="3">
        <v>43740</v>
      </c>
      <c r="C276" t="s">
        <v>29</v>
      </c>
      <c r="D276" t="s">
        <v>31</v>
      </c>
      <c r="E276" s="9"/>
      <c r="F276">
        <v>3857</v>
      </c>
      <c r="G276" t="s">
        <v>68</v>
      </c>
    </row>
    <row r="277" spans="1:7" x14ac:dyDescent="0.25">
      <c r="A277" t="s">
        <v>74</v>
      </c>
      <c r="B277" s="3">
        <v>43741</v>
      </c>
      <c r="C277" t="s">
        <v>30</v>
      </c>
      <c r="D277" t="s">
        <v>32</v>
      </c>
      <c r="E277" s="9"/>
      <c r="F277">
        <v>7510</v>
      </c>
      <c r="G277" t="s">
        <v>69</v>
      </c>
    </row>
    <row r="278" spans="1:7" x14ac:dyDescent="0.25">
      <c r="A278" t="s">
        <v>74</v>
      </c>
      <c r="B278" s="3">
        <v>43742</v>
      </c>
      <c r="C278" t="s">
        <v>25</v>
      </c>
      <c r="D278" t="s">
        <v>53</v>
      </c>
      <c r="E278" s="9"/>
      <c r="F278">
        <v>2763</v>
      </c>
      <c r="G278" t="s">
        <v>64</v>
      </c>
    </row>
    <row r="279" spans="1:7" x14ac:dyDescent="0.25">
      <c r="A279" t="s">
        <v>74</v>
      </c>
      <c r="B279" s="3">
        <v>43743</v>
      </c>
      <c r="C279" t="s">
        <v>26</v>
      </c>
      <c r="D279" t="s">
        <v>54</v>
      </c>
      <c r="E279" s="9"/>
      <c r="F279">
        <v>8484</v>
      </c>
      <c r="G279" t="s">
        <v>65</v>
      </c>
    </row>
    <row r="280" spans="1:7" x14ac:dyDescent="0.25">
      <c r="A280" t="s">
        <v>74</v>
      </c>
      <c r="B280" s="3">
        <v>43744</v>
      </c>
      <c r="C280" t="s">
        <v>27</v>
      </c>
      <c r="D280" t="s">
        <v>55</v>
      </c>
      <c r="E280" s="9"/>
      <c r="F280">
        <v>9038</v>
      </c>
      <c r="G280" t="s">
        <v>66</v>
      </c>
    </row>
    <row r="281" spans="1:7" x14ac:dyDescent="0.25">
      <c r="A281" t="s">
        <v>74</v>
      </c>
      <c r="B281" s="3">
        <v>43745</v>
      </c>
      <c r="C281" t="s">
        <v>28</v>
      </c>
      <c r="D281" t="s">
        <v>56</v>
      </c>
      <c r="E281" s="9"/>
      <c r="F281">
        <v>8027</v>
      </c>
      <c r="G281" t="s">
        <v>67</v>
      </c>
    </row>
    <row r="282" spans="1:7" x14ac:dyDescent="0.25">
      <c r="A282" t="s">
        <v>74</v>
      </c>
      <c r="B282" s="3">
        <v>43746</v>
      </c>
      <c r="C282" t="s">
        <v>29</v>
      </c>
      <c r="D282" t="s">
        <v>2</v>
      </c>
      <c r="E282" s="9"/>
      <c r="F282">
        <v>4482</v>
      </c>
      <c r="G282" t="s">
        <v>68</v>
      </c>
    </row>
    <row r="283" spans="1:7" x14ac:dyDescent="0.25">
      <c r="A283" t="s">
        <v>74</v>
      </c>
      <c r="B283" s="3">
        <v>43747</v>
      </c>
      <c r="C283" t="s">
        <v>30</v>
      </c>
      <c r="D283" t="s">
        <v>58</v>
      </c>
      <c r="E283" s="9"/>
      <c r="F283">
        <v>1471</v>
      </c>
      <c r="G283" t="s">
        <v>69</v>
      </c>
    </row>
    <row r="284" spans="1:7" x14ac:dyDescent="0.25">
      <c r="A284" t="s">
        <v>74</v>
      </c>
      <c r="B284" s="3">
        <v>43748</v>
      </c>
      <c r="C284" t="s">
        <v>25</v>
      </c>
      <c r="D284" t="s">
        <v>57</v>
      </c>
      <c r="E284" s="9"/>
      <c r="F284">
        <v>5095</v>
      </c>
      <c r="G284" t="s">
        <v>64</v>
      </c>
    </row>
    <row r="285" spans="1:7" x14ac:dyDescent="0.25">
      <c r="A285" t="s">
        <v>74</v>
      </c>
      <c r="B285" s="3">
        <v>43749</v>
      </c>
      <c r="C285" t="s">
        <v>26</v>
      </c>
      <c r="D285" t="s">
        <v>5</v>
      </c>
      <c r="E285" s="9"/>
      <c r="F285">
        <v>9043</v>
      </c>
      <c r="G285" t="s">
        <v>65</v>
      </c>
    </row>
    <row r="286" spans="1:7" x14ac:dyDescent="0.25">
      <c r="A286" t="s">
        <v>74</v>
      </c>
      <c r="B286" s="3">
        <v>43750</v>
      </c>
      <c r="C286" t="s">
        <v>27</v>
      </c>
      <c r="D286" t="s">
        <v>31</v>
      </c>
      <c r="E286" s="9"/>
      <c r="F286">
        <v>1762</v>
      </c>
      <c r="G286" t="s">
        <v>66</v>
      </c>
    </row>
    <row r="287" spans="1:7" x14ac:dyDescent="0.25">
      <c r="A287" t="s">
        <v>74</v>
      </c>
      <c r="B287" s="3">
        <v>43751</v>
      </c>
      <c r="C287" t="s">
        <v>28</v>
      </c>
      <c r="D287" t="s">
        <v>32</v>
      </c>
      <c r="E287" s="9"/>
      <c r="F287">
        <v>2995</v>
      </c>
      <c r="G287" t="s">
        <v>67</v>
      </c>
    </row>
    <row r="288" spans="1:7" x14ac:dyDescent="0.25">
      <c r="A288" t="s">
        <v>74</v>
      </c>
      <c r="B288" s="3">
        <v>43752</v>
      </c>
      <c r="C288" t="s">
        <v>29</v>
      </c>
      <c r="D288" t="s">
        <v>53</v>
      </c>
      <c r="E288" s="9"/>
      <c r="F288">
        <v>2982</v>
      </c>
      <c r="G288" t="s">
        <v>68</v>
      </c>
    </row>
    <row r="289" spans="1:7" x14ac:dyDescent="0.25">
      <c r="A289" t="s">
        <v>74</v>
      </c>
      <c r="B289" s="3">
        <v>43753</v>
      </c>
      <c r="C289" t="s">
        <v>30</v>
      </c>
      <c r="D289" t="s">
        <v>54</v>
      </c>
      <c r="E289" s="9"/>
      <c r="F289">
        <v>6735</v>
      </c>
      <c r="G289" t="s">
        <v>69</v>
      </c>
    </row>
    <row r="290" spans="1:7" x14ac:dyDescent="0.25">
      <c r="A290" t="s">
        <v>74</v>
      </c>
      <c r="B290" s="3">
        <v>43754</v>
      </c>
      <c r="C290" t="s">
        <v>25</v>
      </c>
      <c r="D290" t="s">
        <v>55</v>
      </c>
      <c r="E290" s="9"/>
      <c r="F290">
        <v>4336</v>
      </c>
      <c r="G290" t="s">
        <v>64</v>
      </c>
    </row>
    <row r="291" spans="1:7" x14ac:dyDescent="0.25">
      <c r="A291" t="s">
        <v>74</v>
      </c>
      <c r="B291" s="3">
        <v>43755</v>
      </c>
      <c r="C291" t="s">
        <v>26</v>
      </c>
      <c r="D291" t="s">
        <v>56</v>
      </c>
      <c r="E291" s="9"/>
      <c r="F291">
        <v>1904</v>
      </c>
      <c r="G291" t="s">
        <v>65</v>
      </c>
    </row>
    <row r="292" spans="1:7" x14ac:dyDescent="0.25">
      <c r="A292" t="s">
        <v>74</v>
      </c>
      <c r="B292" s="3">
        <v>43756</v>
      </c>
      <c r="C292" t="s">
        <v>27</v>
      </c>
      <c r="D292" t="s">
        <v>2</v>
      </c>
      <c r="E292" s="9"/>
      <c r="F292">
        <v>6141</v>
      </c>
      <c r="G292" t="s">
        <v>66</v>
      </c>
    </row>
    <row r="293" spans="1:7" x14ac:dyDescent="0.25">
      <c r="A293" t="s">
        <v>74</v>
      </c>
      <c r="B293" s="3">
        <v>43757</v>
      </c>
      <c r="C293" t="s">
        <v>28</v>
      </c>
      <c r="D293" t="s">
        <v>58</v>
      </c>
      <c r="E293" s="9"/>
      <c r="F293">
        <v>8173</v>
      </c>
      <c r="G293" t="s">
        <v>67</v>
      </c>
    </row>
    <row r="294" spans="1:7" x14ac:dyDescent="0.25">
      <c r="A294" t="s">
        <v>74</v>
      </c>
      <c r="B294" s="3">
        <v>43758</v>
      </c>
      <c r="C294" t="s">
        <v>29</v>
      </c>
      <c r="D294" t="s">
        <v>57</v>
      </c>
      <c r="E294" s="9"/>
      <c r="F294">
        <v>9414</v>
      </c>
      <c r="G294" t="s">
        <v>68</v>
      </c>
    </row>
    <row r="295" spans="1:7" x14ac:dyDescent="0.25">
      <c r="A295" t="s">
        <v>74</v>
      </c>
      <c r="B295" s="3">
        <v>43759</v>
      </c>
      <c r="C295" t="s">
        <v>30</v>
      </c>
      <c r="D295" t="s">
        <v>5</v>
      </c>
      <c r="E295" s="9"/>
      <c r="F295">
        <v>9432</v>
      </c>
      <c r="G295" t="s">
        <v>69</v>
      </c>
    </row>
    <row r="296" spans="1:7" x14ac:dyDescent="0.25">
      <c r="A296" t="s">
        <v>74</v>
      </c>
      <c r="B296" s="3">
        <v>43760</v>
      </c>
      <c r="C296" t="s">
        <v>25</v>
      </c>
      <c r="D296" t="s">
        <v>31</v>
      </c>
      <c r="E296" s="9"/>
      <c r="F296">
        <v>6647</v>
      </c>
      <c r="G296" t="s">
        <v>64</v>
      </c>
    </row>
    <row r="297" spans="1:7" x14ac:dyDescent="0.25">
      <c r="A297" t="s">
        <v>74</v>
      </c>
      <c r="B297" s="3">
        <v>43761</v>
      </c>
      <c r="C297" t="s">
        <v>26</v>
      </c>
      <c r="D297" t="s">
        <v>32</v>
      </c>
      <c r="E297" s="9"/>
      <c r="F297">
        <v>2285</v>
      </c>
      <c r="G297" t="s">
        <v>65</v>
      </c>
    </row>
    <row r="298" spans="1:7" x14ac:dyDescent="0.25">
      <c r="A298" t="s">
        <v>74</v>
      </c>
      <c r="B298" s="3">
        <v>43762</v>
      </c>
      <c r="C298" t="s">
        <v>27</v>
      </c>
      <c r="D298" t="s">
        <v>53</v>
      </c>
      <c r="E298" s="9"/>
      <c r="F298">
        <v>8513</v>
      </c>
      <c r="G298" t="s">
        <v>66</v>
      </c>
    </row>
    <row r="299" spans="1:7" x14ac:dyDescent="0.25">
      <c r="A299" t="s">
        <v>74</v>
      </c>
      <c r="B299" s="3">
        <v>43763</v>
      </c>
      <c r="C299" t="s">
        <v>28</v>
      </c>
      <c r="D299" t="s">
        <v>54</v>
      </c>
      <c r="E299" s="9"/>
      <c r="F299">
        <v>3136</v>
      </c>
      <c r="G299" t="s">
        <v>67</v>
      </c>
    </row>
    <row r="300" spans="1:7" x14ac:dyDescent="0.25">
      <c r="A300" t="s">
        <v>74</v>
      </c>
      <c r="B300" s="3">
        <v>43764</v>
      </c>
      <c r="C300" t="s">
        <v>29</v>
      </c>
      <c r="D300" t="s">
        <v>55</v>
      </c>
      <c r="E300" s="9"/>
      <c r="F300">
        <v>8795</v>
      </c>
      <c r="G300" t="s">
        <v>68</v>
      </c>
    </row>
    <row r="301" spans="1:7" x14ac:dyDescent="0.25">
      <c r="A301" t="s">
        <v>74</v>
      </c>
      <c r="B301" s="3">
        <v>43765</v>
      </c>
      <c r="C301" t="s">
        <v>30</v>
      </c>
      <c r="D301" t="s">
        <v>56</v>
      </c>
      <c r="E301" s="9"/>
      <c r="F301">
        <v>8893</v>
      </c>
      <c r="G301" t="s">
        <v>69</v>
      </c>
    </row>
    <row r="302" spans="1:7" x14ac:dyDescent="0.25">
      <c r="A302" t="s">
        <v>74</v>
      </c>
      <c r="B302" s="3">
        <v>43766</v>
      </c>
      <c r="C302" t="s">
        <v>25</v>
      </c>
      <c r="D302" t="s">
        <v>2</v>
      </c>
      <c r="E302" s="9"/>
      <c r="F302">
        <v>6739</v>
      </c>
      <c r="G302" t="s">
        <v>64</v>
      </c>
    </row>
    <row r="303" spans="1:7" x14ac:dyDescent="0.25">
      <c r="A303" t="s">
        <v>74</v>
      </c>
      <c r="B303" s="3">
        <v>43767</v>
      </c>
      <c r="C303" t="s">
        <v>26</v>
      </c>
      <c r="D303" t="s">
        <v>58</v>
      </c>
      <c r="E303" s="9"/>
      <c r="F303">
        <v>2511</v>
      </c>
      <c r="G303" t="s">
        <v>65</v>
      </c>
    </row>
    <row r="304" spans="1:7" x14ac:dyDescent="0.25">
      <c r="A304" t="s">
        <v>74</v>
      </c>
      <c r="B304" s="3">
        <v>43768</v>
      </c>
      <c r="C304" t="s">
        <v>27</v>
      </c>
      <c r="D304" t="s">
        <v>57</v>
      </c>
      <c r="E304" s="9"/>
      <c r="F304">
        <v>7529</v>
      </c>
      <c r="G304" t="s">
        <v>66</v>
      </c>
    </row>
    <row r="305" spans="1:7" x14ac:dyDescent="0.25">
      <c r="A305" t="s">
        <v>74</v>
      </c>
      <c r="B305" s="3">
        <v>43769</v>
      </c>
      <c r="C305" t="s">
        <v>28</v>
      </c>
      <c r="D305" t="s">
        <v>5</v>
      </c>
      <c r="E305" s="9"/>
      <c r="F305">
        <v>1180</v>
      </c>
      <c r="G305" t="s">
        <v>67</v>
      </c>
    </row>
    <row r="306" spans="1:7" x14ac:dyDescent="0.25">
      <c r="A306" t="s">
        <v>74</v>
      </c>
      <c r="B306" s="3">
        <v>43770</v>
      </c>
      <c r="C306" t="s">
        <v>29</v>
      </c>
      <c r="D306" t="s">
        <v>31</v>
      </c>
      <c r="E306" s="9"/>
      <c r="F306">
        <v>8887</v>
      </c>
      <c r="G306" t="s">
        <v>68</v>
      </c>
    </row>
    <row r="307" spans="1:7" x14ac:dyDescent="0.25">
      <c r="A307" t="s">
        <v>74</v>
      </c>
      <c r="B307" s="3">
        <v>43771</v>
      </c>
      <c r="C307" t="s">
        <v>30</v>
      </c>
      <c r="D307" t="s">
        <v>32</v>
      </c>
      <c r="E307" s="9"/>
      <c r="F307">
        <v>9215</v>
      </c>
      <c r="G307" t="s">
        <v>69</v>
      </c>
    </row>
    <row r="308" spans="1:7" x14ac:dyDescent="0.25">
      <c r="A308" t="s">
        <v>74</v>
      </c>
      <c r="B308" s="3">
        <v>43772</v>
      </c>
      <c r="C308" t="s">
        <v>25</v>
      </c>
      <c r="D308" t="s">
        <v>53</v>
      </c>
      <c r="E308" s="9"/>
      <c r="F308">
        <v>1115</v>
      </c>
      <c r="G308" t="s">
        <v>64</v>
      </c>
    </row>
    <row r="309" spans="1:7" x14ac:dyDescent="0.25">
      <c r="A309" t="s">
        <v>74</v>
      </c>
      <c r="B309" s="3">
        <v>43773</v>
      </c>
      <c r="C309" t="s">
        <v>26</v>
      </c>
      <c r="D309" t="s">
        <v>54</v>
      </c>
      <c r="E309" s="9"/>
      <c r="F309">
        <v>9177</v>
      </c>
      <c r="G309" t="s">
        <v>65</v>
      </c>
    </row>
    <row r="310" spans="1:7" x14ac:dyDescent="0.25">
      <c r="A310" t="s">
        <v>74</v>
      </c>
      <c r="B310" s="3">
        <v>43774</v>
      </c>
      <c r="C310" t="s">
        <v>27</v>
      </c>
      <c r="D310" t="s">
        <v>55</v>
      </c>
      <c r="E310" s="9"/>
      <c r="F310">
        <v>6309</v>
      </c>
      <c r="G310" t="s">
        <v>66</v>
      </c>
    </row>
    <row r="311" spans="1:7" x14ac:dyDescent="0.25">
      <c r="A311" t="s">
        <v>74</v>
      </c>
      <c r="B311" s="3">
        <v>43775</v>
      </c>
      <c r="C311" t="s">
        <v>28</v>
      </c>
      <c r="D311" t="s">
        <v>56</v>
      </c>
      <c r="E311" s="9"/>
      <c r="F311">
        <v>7924</v>
      </c>
      <c r="G311" t="s">
        <v>67</v>
      </c>
    </row>
    <row r="312" spans="1:7" x14ac:dyDescent="0.25">
      <c r="A312" t="s">
        <v>74</v>
      </c>
      <c r="B312" s="3">
        <v>43776</v>
      </c>
      <c r="C312" t="s">
        <v>29</v>
      </c>
      <c r="D312" t="s">
        <v>2</v>
      </c>
      <c r="E312" s="9"/>
      <c r="F312">
        <v>6227</v>
      </c>
      <c r="G312" t="s">
        <v>68</v>
      </c>
    </row>
    <row r="313" spans="1:7" x14ac:dyDescent="0.25">
      <c r="A313" t="s">
        <v>74</v>
      </c>
      <c r="B313" s="3">
        <v>43777</v>
      </c>
      <c r="C313" t="s">
        <v>30</v>
      </c>
      <c r="D313" t="s">
        <v>58</v>
      </c>
      <c r="E313" s="9"/>
      <c r="F313">
        <v>4511</v>
      </c>
      <c r="G313" t="s">
        <v>69</v>
      </c>
    </row>
    <row r="314" spans="1:7" x14ac:dyDescent="0.25">
      <c r="A314" t="s">
        <v>74</v>
      </c>
      <c r="B314" s="3">
        <v>43778</v>
      </c>
      <c r="C314" t="s">
        <v>25</v>
      </c>
      <c r="D314" t="s">
        <v>57</v>
      </c>
      <c r="E314" s="9"/>
      <c r="F314">
        <v>5271</v>
      </c>
      <c r="G314" t="s">
        <v>64</v>
      </c>
    </row>
    <row r="315" spans="1:7" x14ac:dyDescent="0.25">
      <c r="A315" t="s">
        <v>74</v>
      </c>
      <c r="B315" s="3">
        <v>43779</v>
      </c>
      <c r="C315" t="s">
        <v>26</v>
      </c>
      <c r="D315" t="s">
        <v>5</v>
      </c>
      <c r="E315" s="9"/>
      <c r="F315">
        <v>4166</v>
      </c>
      <c r="G315" t="s">
        <v>65</v>
      </c>
    </row>
    <row r="316" spans="1:7" x14ac:dyDescent="0.25">
      <c r="A316" t="s">
        <v>74</v>
      </c>
      <c r="B316" s="3">
        <v>43780</v>
      </c>
      <c r="C316" t="s">
        <v>27</v>
      </c>
      <c r="D316" t="s">
        <v>31</v>
      </c>
      <c r="E316" s="9"/>
      <c r="F316">
        <v>4867</v>
      </c>
      <c r="G316" t="s">
        <v>66</v>
      </c>
    </row>
    <row r="317" spans="1:7" x14ac:dyDescent="0.25">
      <c r="A317" t="s">
        <v>74</v>
      </c>
      <c r="B317" s="3">
        <v>43781</v>
      </c>
      <c r="C317" t="s">
        <v>28</v>
      </c>
      <c r="D317" t="s">
        <v>32</v>
      </c>
      <c r="E317" s="9"/>
      <c r="F317">
        <v>1799</v>
      </c>
      <c r="G317" t="s">
        <v>67</v>
      </c>
    </row>
    <row r="318" spans="1:7" x14ac:dyDescent="0.25">
      <c r="A318" t="s">
        <v>74</v>
      </c>
      <c r="B318" s="3">
        <v>43782</v>
      </c>
      <c r="C318" t="s">
        <v>29</v>
      </c>
      <c r="D318" t="s">
        <v>53</v>
      </c>
      <c r="E318" s="9"/>
      <c r="F318">
        <v>8339</v>
      </c>
      <c r="G318" t="s">
        <v>68</v>
      </c>
    </row>
    <row r="319" spans="1:7" x14ac:dyDescent="0.25">
      <c r="A319" t="s">
        <v>74</v>
      </c>
      <c r="B319" s="3">
        <v>43783</v>
      </c>
      <c r="C319" t="s">
        <v>30</v>
      </c>
      <c r="D319" t="s">
        <v>54</v>
      </c>
      <c r="E319" s="9"/>
      <c r="F319">
        <v>4741</v>
      </c>
      <c r="G319" t="s">
        <v>69</v>
      </c>
    </row>
    <row r="320" spans="1:7" x14ac:dyDescent="0.25">
      <c r="A320" t="s">
        <v>74</v>
      </c>
      <c r="B320" s="3">
        <v>43784</v>
      </c>
      <c r="C320" t="s">
        <v>25</v>
      </c>
      <c r="D320" t="s">
        <v>55</v>
      </c>
      <c r="E320" s="9"/>
      <c r="F320">
        <v>6139</v>
      </c>
      <c r="G320" t="s">
        <v>64</v>
      </c>
    </row>
    <row r="321" spans="1:7" x14ac:dyDescent="0.25">
      <c r="A321" t="s">
        <v>74</v>
      </c>
      <c r="B321" s="3">
        <v>43785</v>
      </c>
      <c r="C321" t="s">
        <v>26</v>
      </c>
      <c r="D321" t="s">
        <v>56</v>
      </c>
      <c r="E321" s="9"/>
      <c r="F321">
        <v>3573</v>
      </c>
      <c r="G321" t="s">
        <v>65</v>
      </c>
    </row>
    <row r="322" spans="1:7" x14ac:dyDescent="0.25">
      <c r="A322" t="s">
        <v>74</v>
      </c>
      <c r="B322" s="3">
        <v>43786</v>
      </c>
      <c r="C322" t="s">
        <v>27</v>
      </c>
      <c r="D322" t="s">
        <v>2</v>
      </c>
      <c r="E322" s="9"/>
      <c r="F322">
        <v>6296</v>
      </c>
      <c r="G322" t="s">
        <v>66</v>
      </c>
    </row>
    <row r="323" spans="1:7" x14ac:dyDescent="0.25">
      <c r="A323" t="s">
        <v>74</v>
      </c>
      <c r="B323" s="3">
        <v>43787</v>
      </c>
      <c r="C323" t="s">
        <v>28</v>
      </c>
      <c r="D323" t="s">
        <v>58</v>
      </c>
      <c r="E323" s="9"/>
      <c r="F323">
        <v>7146</v>
      </c>
      <c r="G323" t="s">
        <v>67</v>
      </c>
    </row>
    <row r="324" spans="1:7" x14ac:dyDescent="0.25">
      <c r="A324" t="s">
        <v>74</v>
      </c>
      <c r="B324" s="3">
        <v>43788</v>
      </c>
      <c r="C324" t="s">
        <v>29</v>
      </c>
      <c r="D324" t="s">
        <v>57</v>
      </c>
      <c r="E324" s="9"/>
      <c r="F324">
        <v>9956</v>
      </c>
      <c r="G324" t="s">
        <v>68</v>
      </c>
    </row>
    <row r="325" spans="1:7" x14ac:dyDescent="0.25">
      <c r="A325" t="s">
        <v>74</v>
      </c>
      <c r="B325" s="3">
        <v>43789</v>
      </c>
      <c r="C325" t="s">
        <v>30</v>
      </c>
      <c r="D325" t="s">
        <v>5</v>
      </c>
      <c r="E325" s="9"/>
      <c r="F325">
        <v>9606</v>
      </c>
      <c r="G325" t="s">
        <v>69</v>
      </c>
    </row>
    <row r="326" spans="1:7" x14ac:dyDescent="0.25">
      <c r="A326" t="s">
        <v>74</v>
      </c>
      <c r="B326" s="3">
        <v>43790</v>
      </c>
      <c r="C326" t="s">
        <v>25</v>
      </c>
      <c r="D326" t="s">
        <v>31</v>
      </c>
      <c r="E326" s="9"/>
      <c r="F326">
        <v>6180</v>
      </c>
      <c r="G326" t="s">
        <v>64</v>
      </c>
    </row>
    <row r="327" spans="1:7" x14ac:dyDescent="0.25">
      <c r="A327" t="s">
        <v>74</v>
      </c>
      <c r="B327" s="3">
        <v>43791</v>
      </c>
      <c r="C327" t="s">
        <v>26</v>
      </c>
      <c r="D327" t="s">
        <v>32</v>
      </c>
      <c r="E327" s="9"/>
      <c r="F327">
        <v>4737</v>
      </c>
      <c r="G327" t="s">
        <v>65</v>
      </c>
    </row>
    <row r="328" spans="1:7" x14ac:dyDescent="0.25">
      <c r="A328" t="s">
        <v>74</v>
      </c>
      <c r="B328" s="3">
        <v>43792</v>
      </c>
      <c r="C328" t="s">
        <v>27</v>
      </c>
      <c r="D328" t="s">
        <v>53</v>
      </c>
      <c r="E328" s="9"/>
      <c r="F328">
        <v>1941</v>
      </c>
      <c r="G328" t="s">
        <v>66</v>
      </c>
    </row>
    <row r="329" spans="1:7" x14ac:dyDescent="0.25">
      <c r="A329" t="s">
        <v>74</v>
      </c>
      <c r="B329" s="3">
        <v>43793</v>
      </c>
      <c r="C329" t="s">
        <v>28</v>
      </c>
      <c r="D329" t="s">
        <v>54</v>
      </c>
      <c r="E329" s="9"/>
      <c r="F329">
        <v>1771</v>
      </c>
      <c r="G329" t="s">
        <v>67</v>
      </c>
    </row>
    <row r="330" spans="1:7" x14ac:dyDescent="0.25">
      <c r="A330" t="s">
        <v>74</v>
      </c>
      <c r="B330" s="3">
        <v>43794</v>
      </c>
      <c r="C330" t="s">
        <v>29</v>
      </c>
      <c r="D330" t="s">
        <v>55</v>
      </c>
      <c r="E330" s="9"/>
      <c r="F330">
        <v>7238</v>
      </c>
      <c r="G330" t="s">
        <v>68</v>
      </c>
    </row>
    <row r="331" spans="1:7" x14ac:dyDescent="0.25">
      <c r="A331" t="s">
        <v>74</v>
      </c>
      <c r="B331" s="3">
        <v>43795</v>
      </c>
      <c r="C331" t="s">
        <v>30</v>
      </c>
      <c r="D331" t="s">
        <v>56</v>
      </c>
      <c r="E331" s="9"/>
      <c r="F331">
        <v>5026</v>
      </c>
      <c r="G331" t="s">
        <v>69</v>
      </c>
    </row>
    <row r="332" spans="1:7" x14ac:dyDescent="0.25">
      <c r="A332" t="s">
        <v>74</v>
      </c>
      <c r="B332" s="3">
        <v>43796</v>
      </c>
      <c r="C332" t="s">
        <v>25</v>
      </c>
      <c r="D332" t="s">
        <v>2</v>
      </c>
      <c r="E332" s="9"/>
      <c r="F332">
        <v>9289</v>
      </c>
      <c r="G332" t="s">
        <v>64</v>
      </c>
    </row>
    <row r="333" spans="1:7" x14ac:dyDescent="0.25">
      <c r="A333" t="s">
        <v>74</v>
      </c>
      <c r="B333" s="3">
        <v>43797</v>
      </c>
      <c r="C333" t="s">
        <v>26</v>
      </c>
      <c r="D333" t="s">
        <v>58</v>
      </c>
      <c r="E333" s="9"/>
      <c r="F333">
        <v>1626</v>
      </c>
      <c r="G333" t="s">
        <v>65</v>
      </c>
    </row>
    <row r="334" spans="1:7" x14ac:dyDescent="0.25">
      <c r="A334" t="s">
        <v>74</v>
      </c>
      <c r="B334" s="3">
        <v>43798</v>
      </c>
      <c r="C334" t="s">
        <v>27</v>
      </c>
      <c r="D334" t="s">
        <v>57</v>
      </c>
      <c r="E334" s="9"/>
      <c r="F334">
        <v>2106</v>
      </c>
      <c r="G334" t="s">
        <v>66</v>
      </c>
    </row>
    <row r="335" spans="1:7" x14ac:dyDescent="0.25">
      <c r="A335" t="s">
        <v>74</v>
      </c>
      <c r="B335" s="3">
        <v>43799</v>
      </c>
      <c r="C335" t="s">
        <v>28</v>
      </c>
      <c r="D335" t="s">
        <v>5</v>
      </c>
      <c r="E335" s="9"/>
      <c r="F335">
        <v>7223</v>
      </c>
      <c r="G335" t="s">
        <v>67</v>
      </c>
    </row>
    <row r="336" spans="1:7" x14ac:dyDescent="0.25">
      <c r="A336" t="s">
        <v>74</v>
      </c>
      <c r="B336" s="3">
        <v>43800</v>
      </c>
      <c r="C336" t="s">
        <v>29</v>
      </c>
      <c r="D336" t="s">
        <v>31</v>
      </c>
      <c r="E336" s="9"/>
      <c r="F336">
        <v>8592</v>
      </c>
      <c r="G336" t="s">
        <v>68</v>
      </c>
    </row>
    <row r="337" spans="1:7" x14ac:dyDescent="0.25">
      <c r="A337" t="s">
        <v>74</v>
      </c>
      <c r="B337" s="3">
        <v>43801</v>
      </c>
      <c r="C337" t="s">
        <v>30</v>
      </c>
      <c r="D337" t="s">
        <v>32</v>
      </c>
      <c r="E337" s="9"/>
      <c r="F337">
        <v>4354</v>
      </c>
      <c r="G337" t="s">
        <v>69</v>
      </c>
    </row>
    <row r="338" spans="1:7" x14ac:dyDescent="0.25">
      <c r="A338" t="s">
        <v>74</v>
      </c>
      <c r="B338" s="3">
        <v>43802</v>
      </c>
      <c r="C338" t="s">
        <v>25</v>
      </c>
      <c r="D338" t="s">
        <v>53</v>
      </c>
      <c r="E338" s="9"/>
      <c r="F338">
        <v>4661</v>
      </c>
      <c r="G338" t="s">
        <v>64</v>
      </c>
    </row>
    <row r="339" spans="1:7" x14ac:dyDescent="0.25">
      <c r="A339" t="s">
        <v>74</v>
      </c>
      <c r="B339" s="3">
        <v>43803</v>
      </c>
      <c r="C339" t="s">
        <v>26</v>
      </c>
      <c r="D339" t="s">
        <v>54</v>
      </c>
      <c r="E339" s="9"/>
      <c r="F339">
        <v>6009</v>
      </c>
      <c r="G339" t="s">
        <v>65</v>
      </c>
    </row>
    <row r="340" spans="1:7" x14ac:dyDescent="0.25">
      <c r="A340" t="s">
        <v>74</v>
      </c>
      <c r="B340" s="3">
        <v>43804</v>
      </c>
      <c r="C340" t="s">
        <v>27</v>
      </c>
      <c r="D340" t="s">
        <v>55</v>
      </c>
      <c r="E340" s="9"/>
      <c r="F340">
        <v>2903</v>
      </c>
      <c r="G340" t="s">
        <v>66</v>
      </c>
    </row>
    <row r="341" spans="1:7" x14ac:dyDescent="0.25">
      <c r="A341" t="s">
        <v>74</v>
      </c>
      <c r="B341" s="3">
        <v>43805</v>
      </c>
      <c r="C341" t="s">
        <v>28</v>
      </c>
      <c r="D341" t="s">
        <v>56</v>
      </c>
      <c r="E341" s="9"/>
      <c r="F341">
        <v>4973</v>
      </c>
      <c r="G341" t="s">
        <v>67</v>
      </c>
    </row>
    <row r="342" spans="1:7" x14ac:dyDescent="0.25">
      <c r="A342" t="s">
        <v>74</v>
      </c>
      <c r="B342" s="3">
        <v>43806</v>
      </c>
      <c r="C342" t="s">
        <v>29</v>
      </c>
      <c r="D342" t="s">
        <v>2</v>
      </c>
      <c r="E342" s="9"/>
      <c r="F342">
        <v>9115</v>
      </c>
      <c r="G342" t="s">
        <v>68</v>
      </c>
    </row>
    <row r="343" spans="1:7" x14ac:dyDescent="0.25">
      <c r="A343" t="s">
        <v>74</v>
      </c>
      <c r="B343" s="3">
        <v>43807</v>
      </c>
      <c r="C343" t="s">
        <v>30</v>
      </c>
      <c r="D343" t="s">
        <v>58</v>
      </c>
      <c r="E343" s="9"/>
      <c r="F343">
        <v>5610</v>
      </c>
      <c r="G343" t="s">
        <v>69</v>
      </c>
    </row>
    <row r="344" spans="1:7" x14ac:dyDescent="0.25">
      <c r="A344" t="s">
        <v>74</v>
      </c>
      <c r="B344" s="3">
        <v>43808</v>
      </c>
      <c r="C344" t="s">
        <v>25</v>
      </c>
      <c r="D344" t="s">
        <v>57</v>
      </c>
      <c r="E344" s="9"/>
      <c r="F344">
        <v>9446</v>
      </c>
      <c r="G344" t="s">
        <v>64</v>
      </c>
    </row>
    <row r="345" spans="1:7" x14ac:dyDescent="0.25">
      <c r="A345" t="s">
        <v>74</v>
      </c>
      <c r="B345" s="3">
        <v>43809</v>
      </c>
      <c r="C345" t="s">
        <v>26</v>
      </c>
      <c r="D345" t="s">
        <v>5</v>
      </c>
      <c r="E345" s="9"/>
      <c r="F345">
        <v>3948</v>
      </c>
      <c r="G345" t="s">
        <v>65</v>
      </c>
    </row>
    <row r="346" spans="1:7" x14ac:dyDescent="0.25">
      <c r="A346" t="s">
        <v>74</v>
      </c>
      <c r="B346" s="3">
        <v>43810</v>
      </c>
      <c r="C346" t="s">
        <v>27</v>
      </c>
      <c r="D346" t="s">
        <v>31</v>
      </c>
      <c r="E346" s="9"/>
      <c r="F346">
        <v>6990</v>
      </c>
      <c r="G346" t="s">
        <v>66</v>
      </c>
    </row>
    <row r="347" spans="1:7" x14ac:dyDescent="0.25">
      <c r="A347" t="s">
        <v>74</v>
      </c>
      <c r="B347" s="3">
        <v>43811</v>
      </c>
      <c r="C347" t="s">
        <v>28</v>
      </c>
      <c r="D347" t="s">
        <v>32</v>
      </c>
      <c r="E347" s="9"/>
      <c r="F347">
        <v>9457</v>
      </c>
      <c r="G347" t="s">
        <v>67</v>
      </c>
    </row>
    <row r="348" spans="1:7" x14ac:dyDescent="0.25">
      <c r="A348" t="s">
        <v>74</v>
      </c>
      <c r="B348" s="3">
        <v>43812</v>
      </c>
      <c r="C348" t="s">
        <v>29</v>
      </c>
      <c r="D348" t="s">
        <v>53</v>
      </c>
      <c r="E348" s="9"/>
      <c r="F348">
        <v>4019</v>
      </c>
      <c r="G348" t="s">
        <v>68</v>
      </c>
    </row>
    <row r="349" spans="1:7" x14ac:dyDescent="0.25">
      <c r="A349" t="s">
        <v>74</v>
      </c>
      <c r="B349" s="3">
        <v>43813</v>
      </c>
      <c r="C349" t="s">
        <v>30</v>
      </c>
      <c r="D349" t="s">
        <v>54</v>
      </c>
      <c r="E349" s="9"/>
      <c r="F349">
        <v>6620</v>
      </c>
      <c r="G349" t="s">
        <v>69</v>
      </c>
    </row>
    <row r="350" spans="1:7" x14ac:dyDescent="0.25">
      <c r="A350" t="s">
        <v>74</v>
      </c>
      <c r="B350" s="3">
        <v>43814</v>
      </c>
      <c r="C350" t="s">
        <v>25</v>
      </c>
      <c r="D350" t="s">
        <v>55</v>
      </c>
      <c r="E350" s="9"/>
      <c r="F350">
        <v>5415</v>
      </c>
      <c r="G350" t="s">
        <v>64</v>
      </c>
    </row>
    <row r="351" spans="1:7" x14ac:dyDescent="0.25">
      <c r="A351" t="s">
        <v>74</v>
      </c>
      <c r="B351" s="3">
        <v>43815</v>
      </c>
      <c r="C351" t="s">
        <v>26</v>
      </c>
      <c r="D351" t="s">
        <v>56</v>
      </c>
      <c r="E351" s="9"/>
      <c r="F351">
        <v>6830</v>
      </c>
      <c r="G351" t="s">
        <v>65</v>
      </c>
    </row>
    <row r="352" spans="1:7" x14ac:dyDescent="0.25">
      <c r="A352" t="s">
        <v>74</v>
      </c>
      <c r="B352" s="3">
        <v>43816</v>
      </c>
      <c r="C352" t="s">
        <v>27</v>
      </c>
      <c r="D352" t="s">
        <v>2</v>
      </c>
      <c r="E352" s="9"/>
      <c r="F352">
        <v>8772</v>
      </c>
      <c r="G352" t="s">
        <v>66</v>
      </c>
    </row>
    <row r="353" spans="1:13" x14ac:dyDescent="0.25">
      <c r="A353" t="s">
        <v>74</v>
      </c>
      <c r="B353" s="3">
        <v>43817</v>
      </c>
      <c r="C353" t="s">
        <v>28</v>
      </c>
      <c r="D353" t="s">
        <v>58</v>
      </c>
      <c r="E353" s="9"/>
      <c r="F353">
        <v>1608</v>
      </c>
      <c r="G353" t="s">
        <v>67</v>
      </c>
    </row>
    <row r="354" spans="1:13" x14ac:dyDescent="0.25">
      <c r="A354" t="s">
        <v>74</v>
      </c>
      <c r="B354" s="3">
        <v>43818</v>
      </c>
      <c r="C354" t="s">
        <v>29</v>
      </c>
      <c r="D354" t="s">
        <v>57</v>
      </c>
      <c r="E354" s="9"/>
      <c r="F354">
        <v>6494</v>
      </c>
      <c r="G354" t="s">
        <v>68</v>
      </c>
    </row>
    <row r="355" spans="1:13" x14ac:dyDescent="0.25">
      <c r="A355" t="s">
        <v>74</v>
      </c>
      <c r="B355" s="3">
        <v>43819</v>
      </c>
      <c r="C355" t="s">
        <v>30</v>
      </c>
      <c r="D355" t="s">
        <v>5</v>
      </c>
      <c r="E355" s="9"/>
      <c r="F355">
        <v>9445</v>
      </c>
      <c r="G355" t="s">
        <v>69</v>
      </c>
    </row>
    <row r="356" spans="1:13" x14ac:dyDescent="0.25">
      <c r="A356" t="s">
        <v>74</v>
      </c>
      <c r="B356" s="3">
        <v>43820</v>
      </c>
      <c r="C356" t="s">
        <v>25</v>
      </c>
      <c r="D356" t="s">
        <v>31</v>
      </c>
      <c r="E356" s="9"/>
      <c r="F356">
        <v>7967</v>
      </c>
      <c r="G356" t="s">
        <v>64</v>
      </c>
    </row>
    <row r="357" spans="1:13" x14ac:dyDescent="0.25">
      <c r="A357" t="s">
        <v>74</v>
      </c>
      <c r="B357" s="3">
        <v>43821</v>
      </c>
      <c r="C357" t="s">
        <v>26</v>
      </c>
      <c r="D357" t="s">
        <v>32</v>
      </c>
      <c r="E357" s="9"/>
      <c r="F357">
        <v>3030</v>
      </c>
      <c r="G357" t="s">
        <v>65</v>
      </c>
    </row>
    <row r="358" spans="1:13" x14ac:dyDescent="0.25">
      <c r="A358" t="s">
        <v>74</v>
      </c>
      <c r="B358" s="3">
        <v>43822</v>
      </c>
      <c r="C358" t="s">
        <v>27</v>
      </c>
      <c r="D358" t="s">
        <v>53</v>
      </c>
      <c r="E358" s="9"/>
      <c r="F358">
        <v>6366</v>
      </c>
      <c r="G358" t="s">
        <v>66</v>
      </c>
    </row>
    <row r="359" spans="1:13" x14ac:dyDescent="0.25">
      <c r="A359" t="s">
        <v>74</v>
      </c>
      <c r="B359" s="3">
        <v>43823</v>
      </c>
      <c r="C359" t="s">
        <v>28</v>
      </c>
      <c r="D359" t="s">
        <v>54</v>
      </c>
      <c r="E359" s="9"/>
      <c r="F359">
        <v>1250</v>
      </c>
      <c r="G359" t="s">
        <v>67</v>
      </c>
    </row>
    <row r="360" spans="1:13" x14ac:dyDescent="0.25">
      <c r="A360" t="s">
        <v>74</v>
      </c>
      <c r="B360" s="3">
        <v>43824</v>
      </c>
      <c r="C360" t="s">
        <v>29</v>
      </c>
      <c r="D360" t="s">
        <v>55</v>
      </c>
      <c r="E360" s="9"/>
      <c r="F360">
        <v>8774</v>
      </c>
      <c r="G360" t="s">
        <v>68</v>
      </c>
    </row>
    <row r="361" spans="1:13" x14ac:dyDescent="0.25">
      <c r="A361" t="s">
        <v>74</v>
      </c>
      <c r="B361" s="3">
        <v>43825</v>
      </c>
      <c r="C361" t="s">
        <v>30</v>
      </c>
      <c r="D361" t="s">
        <v>56</v>
      </c>
      <c r="E361" s="9"/>
      <c r="F361">
        <v>1024</v>
      </c>
      <c r="G361" t="s">
        <v>69</v>
      </c>
    </row>
    <row r="362" spans="1:13" x14ac:dyDescent="0.25">
      <c r="A362" t="s">
        <v>74</v>
      </c>
      <c r="B362" s="3">
        <v>43826</v>
      </c>
      <c r="C362" t="s">
        <v>25</v>
      </c>
      <c r="D362" t="s">
        <v>2</v>
      </c>
      <c r="E362" s="9"/>
      <c r="F362">
        <v>7855</v>
      </c>
      <c r="G362" t="s">
        <v>64</v>
      </c>
    </row>
    <row r="363" spans="1:13" x14ac:dyDescent="0.25">
      <c r="A363" t="s">
        <v>74</v>
      </c>
      <c r="B363" s="3">
        <v>43827</v>
      </c>
      <c r="C363" t="s">
        <v>26</v>
      </c>
      <c r="D363" t="s">
        <v>58</v>
      </c>
      <c r="E363" s="9"/>
      <c r="F363">
        <v>2606</v>
      </c>
      <c r="G363" t="s">
        <v>65</v>
      </c>
    </row>
    <row r="364" spans="1:13" x14ac:dyDescent="0.25">
      <c r="A364" t="s">
        <v>74</v>
      </c>
      <c r="B364" s="3">
        <v>43828</v>
      </c>
      <c r="C364" t="s">
        <v>27</v>
      </c>
      <c r="D364" t="s">
        <v>57</v>
      </c>
      <c r="E364" s="9"/>
      <c r="F364">
        <v>2415</v>
      </c>
      <c r="G364" t="s">
        <v>66</v>
      </c>
    </row>
    <row r="365" spans="1:13" x14ac:dyDescent="0.25">
      <c r="A365" t="s">
        <v>74</v>
      </c>
      <c r="B365" s="3">
        <v>43829</v>
      </c>
      <c r="C365" t="s">
        <v>28</v>
      </c>
      <c r="D365" t="s">
        <v>5</v>
      </c>
      <c r="E365" s="9"/>
      <c r="F365">
        <v>4177</v>
      </c>
      <c r="G365" t="s">
        <v>67</v>
      </c>
    </row>
    <row r="366" spans="1:13" x14ac:dyDescent="0.25">
      <c r="A366" t="s">
        <v>74</v>
      </c>
      <c r="B366" s="3">
        <v>43830</v>
      </c>
      <c r="C366" t="s">
        <v>29</v>
      </c>
      <c r="D366" t="s">
        <v>31</v>
      </c>
      <c r="E366" s="9"/>
      <c r="F366">
        <v>4442</v>
      </c>
      <c r="G366" t="s">
        <v>68</v>
      </c>
    </row>
    <row r="367" spans="1:13" x14ac:dyDescent="0.25">
      <c r="A367" t="s">
        <v>75</v>
      </c>
      <c r="B367" s="3">
        <v>43466</v>
      </c>
      <c r="K367" t="s">
        <v>1</v>
      </c>
      <c r="L367">
        <v>8</v>
      </c>
      <c r="M367">
        <v>4</v>
      </c>
    </row>
    <row r="368" spans="1:13" x14ac:dyDescent="0.25">
      <c r="A368" t="s">
        <v>75</v>
      </c>
      <c r="B368" s="3">
        <v>43497</v>
      </c>
      <c r="K368" t="s">
        <v>1</v>
      </c>
      <c r="L368">
        <v>9</v>
      </c>
      <c r="M368">
        <v>5</v>
      </c>
    </row>
    <row r="369" spans="1:13" x14ac:dyDescent="0.25">
      <c r="A369" t="s">
        <v>75</v>
      </c>
      <c r="B369" s="3">
        <v>43525</v>
      </c>
      <c r="K369" t="s">
        <v>1</v>
      </c>
      <c r="L369">
        <v>10</v>
      </c>
      <c r="M369">
        <v>4</v>
      </c>
    </row>
    <row r="370" spans="1:13" x14ac:dyDescent="0.25">
      <c r="A370" t="s">
        <v>75</v>
      </c>
      <c r="B370" s="3">
        <v>43556</v>
      </c>
      <c r="K370" t="s">
        <v>1</v>
      </c>
      <c r="L370">
        <v>7</v>
      </c>
      <c r="M370">
        <v>6</v>
      </c>
    </row>
    <row r="371" spans="1:13" x14ac:dyDescent="0.25">
      <c r="A371" t="s">
        <v>75</v>
      </c>
      <c r="B371" s="3">
        <v>43586</v>
      </c>
      <c r="K371" t="s">
        <v>1</v>
      </c>
      <c r="L371">
        <v>6</v>
      </c>
      <c r="M371">
        <v>6</v>
      </c>
    </row>
    <row r="372" spans="1:13" x14ac:dyDescent="0.25">
      <c r="A372" t="s">
        <v>75</v>
      </c>
      <c r="B372" s="3">
        <v>43617</v>
      </c>
      <c r="K372" t="s">
        <v>1</v>
      </c>
      <c r="L372">
        <v>6</v>
      </c>
      <c r="M372">
        <v>6</v>
      </c>
    </row>
    <row r="373" spans="1:13" x14ac:dyDescent="0.25">
      <c r="A373" t="s">
        <v>75</v>
      </c>
      <c r="B373" s="3">
        <v>43647</v>
      </c>
      <c r="K373" t="s">
        <v>1</v>
      </c>
      <c r="L373">
        <v>6</v>
      </c>
      <c r="M373">
        <v>6</v>
      </c>
    </row>
    <row r="374" spans="1:13" x14ac:dyDescent="0.25">
      <c r="A374" t="s">
        <v>75</v>
      </c>
      <c r="B374" s="3">
        <v>43466</v>
      </c>
      <c r="K374" t="s">
        <v>0</v>
      </c>
      <c r="L374">
        <v>12</v>
      </c>
      <c r="M374">
        <v>8</v>
      </c>
    </row>
    <row r="375" spans="1:13" x14ac:dyDescent="0.25">
      <c r="A375" t="s">
        <v>75</v>
      </c>
      <c r="B375" s="3">
        <v>43497</v>
      </c>
      <c r="K375" t="s">
        <v>0</v>
      </c>
      <c r="L375">
        <v>12</v>
      </c>
      <c r="M375">
        <v>12</v>
      </c>
    </row>
    <row r="376" spans="1:13" x14ac:dyDescent="0.25">
      <c r="A376" t="s">
        <v>75</v>
      </c>
      <c r="B376" s="3">
        <v>43525</v>
      </c>
      <c r="K376" t="s">
        <v>0</v>
      </c>
      <c r="L376">
        <v>12</v>
      </c>
      <c r="M376">
        <v>13</v>
      </c>
    </row>
    <row r="377" spans="1:13" x14ac:dyDescent="0.25">
      <c r="A377" t="s">
        <v>75</v>
      </c>
      <c r="B377" s="3">
        <v>43556</v>
      </c>
      <c r="K377" t="s">
        <v>0</v>
      </c>
      <c r="L377">
        <v>13</v>
      </c>
      <c r="M377">
        <v>14</v>
      </c>
    </row>
    <row r="378" spans="1:13" x14ac:dyDescent="0.25">
      <c r="A378" t="s">
        <v>75</v>
      </c>
      <c r="B378" s="3">
        <v>43586</v>
      </c>
      <c r="K378" t="s">
        <v>0</v>
      </c>
      <c r="L378">
        <v>14</v>
      </c>
      <c r="M378">
        <v>16</v>
      </c>
    </row>
    <row r="379" spans="1:13" x14ac:dyDescent="0.25">
      <c r="A379" t="s">
        <v>75</v>
      </c>
      <c r="B379" s="3">
        <v>43617</v>
      </c>
      <c r="K379" t="s">
        <v>0</v>
      </c>
      <c r="L379">
        <v>15</v>
      </c>
      <c r="M379">
        <v>18</v>
      </c>
    </row>
    <row r="380" spans="1:13" x14ac:dyDescent="0.25">
      <c r="A380" t="s">
        <v>75</v>
      </c>
      <c r="B380" s="3">
        <v>43647</v>
      </c>
      <c r="K380" t="s">
        <v>0</v>
      </c>
      <c r="L380">
        <v>20</v>
      </c>
      <c r="M380">
        <v>19</v>
      </c>
    </row>
    <row r="381" spans="1:13" x14ac:dyDescent="0.25">
      <c r="A381" t="s">
        <v>75</v>
      </c>
      <c r="B381" s="3">
        <v>43466</v>
      </c>
      <c r="K381" t="s">
        <v>14</v>
      </c>
      <c r="L381">
        <v>4</v>
      </c>
      <c r="M381">
        <v>8</v>
      </c>
    </row>
    <row r="382" spans="1:13" x14ac:dyDescent="0.25">
      <c r="A382" t="s">
        <v>75</v>
      </c>
      <c r="B382" s="3">
        <v>43497</v>
      </c>
      <c r="K382" t="s">
        <v>14</v>
      </c>
      <c r="L382">
        <v>4</v>
      </c>
      <c r="M382">
        <v>12</v>
      </c>
    </row>
    <row r="383" spans="1:13" x14ac:dyDescent="0.25">
      <c r="A383" t="s">
        <v>75</v>
      </c>
      <c r="B383" s="3">
        <v>43525</v>
      </c>
      <c r="K383" t="s">
        <v>14</v>
      </c>
      <c r="L383">
        <v>6</v>
      </c>
      <c r="M383">
        <v>12</v>
      </c>
    </row>
    <row r="384" spans="1:13" x14ac:dyDescent="0.25">
      <c r="A384" t="s">
        <v>75</v>
      </c>
      <c r="B384" s="3">
        <v>43556</v>
      </c>
      <c r="K384" t="s">
        <v>14</v>
      </c>
      <c r="L384">
        <v>6</v>
      </c>
      <c r="M384">
        <v>14</v>
      </c>
    </row>
    <row r="385" spans="1:13" x14ac:dyDescent="0.25">
      <c r="A385" t="s">
        <v>75</v>
      </c>
      <c r="B385" s="3">
        <v>43586</v>
      </c>
      <c r="K385" t="s">
        <v>14</v>
      </c>
      <c r="L385">
        <v>8</v>
      </c>
      <c r="M385">
        <v>16</v>
      </c>
    </row>
    <row r="386" spans="1:13" x14ac:dyDescent="0.25">
      <c r="A386" t="s">
        <v>75</v>
      </c>
      <c r="B386" s="3">
        <v>43617</v>
      </c>
      <c r="K386" t="s">
        <v>14</v>
      </c>
      <c r="L386">
        <v>10</v>
      </c>
      <c r="M386">
        <v>16</v>
      </c>
    </row>
    <row r="387" spans="1:13" x14ac:dyDescent="0.25">
      <c r="A387" t="s">
        <v>75</v>
      </c>
      <c r="B387" s="3">
        <v>43647</v>
      </c>
      <c r="K387" t="s">
        <v>14</v>
      </c>
      <c r="L387">
        <v>10</v>
      </c>
      <c r="M387">
        <v>18</v>
      </c>
    </row>
    <row r="388" spans="1:13" x14ac:dyDescent="0.25">
      <c r="A388" t="s">
        <v>75</v>
      </c>
      <c r="B388" s="3">
        <v>43466</v>
      </c>
      <c r="K388" t="s">
        <v>15</v>
      </c>
      <c r="L388">
        <v>2</v>
      </c>
      <c r="M388">
        <v>4</v>
      </c>
    </row>
    <row r="389" spans="1:13" x14ac:dyDescent="0.25">
      <c r="A389" t="s">
        <v>75</v>
      </c>
      <c r="B389" s="3">
        <v>43497</v>
      </c>
      <c r="K389" t="s">
        <v>15</v>
      </c>
      <c r="L389">
        <v>2</v>
      </c>
      <c r="M389">
        <v>4</v>
      </c>
    </row>
    <row r="390" spans="1:13" x14ac:dyDescent="0.25">
      <c r="A390" t="s">
        <v>75</v>
      </c>
      <c r="B390" s="3">
        <v>43525</v>
      </c>
      <c r="K390" t="s">
        <v>15</v>
      </c>
      <c r="L390">
        <v>2</v>
      </c>
      <c r="M390">
        <v>4</v>
      </c>
    </row>
    <row r="391" spans="1:13" x14ac:dyDescent="0.25">
      <c r="A391" t="s">
        <v>75</v>
      </c>
      <c r="B391" s="3">
        <v>43556</v>
      </c>
      <c r="K391" t="s">
        <v>15</v>
      </c>
      <c r="L391">
        <v>2</v>
      </c>
      <c r="M391">
        <v>4</v>
      </c>
    </row>
    <row r="392" spans="1:13" x14ac:dyDescent="0.25">
      <c r="A392" t="s">
        <v>75</v>
      </c>
      <c r="B392" s="3">
        <v>43586</v>
      </c>
      <c r="K392" t="s">
        <v>15</v>
      </c>
      <c r="L392">
        <v>2</v>
      </c>
      <c r="M392">
        <v>6</v>
      </c>
    </row>
    <row r="393" spans="1:13" x14ac:dyDescent="0.25">
      <c r="A393" t="s">
        <v>75</v>
      </c>
      <c r="B393" s="3">
        <v>43617</v>
      </c>
      <c r="K393" t="s">
        <v>15</v>
      </c>
      <c r="L393">
        <v>2</v>
      </c>
      <c r="M393">
        <v>8</v>
      </c>
    </row>
    <row r="394" spans="1:13" x14ac:dyDescent="0.25">
      <c r="A394" t="s">
        <v>75</v>
      </c>
      <c r="B394" s="3">
        <v>43647</v>
      </c>
      <c r="K394" t="s">
        <v>15</v>
      </c>
      <c r="L394">
        <v>2</v>
      </c>
      <c r="M394">
        <v>10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vt:i4>
      </vt:variant>
    </vt:vector>
  </HeadingPairs>
  <TitlesOfParts>
    <vt:vector size="7" baseType="lpstr">
      <vt:lpstr>Balanced Dashboard</vt:lpstr>
      <vt:lpstr>F</vt:lpstr>
      <vt:lpstr>P</vt:lpstr>
      <vt:lpstr>M</vt:lpstr>
      <vt:lpstr>K</vt:lpstr>
      <vt:lpstr>Daten</vt:lpstr>
      <vt:lpstr>'Balanced Dashboard'!Druckbereich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Artur Exler</dc:creator>
  <cp:lastModifiedBy>Artur Exler</cp:lastModifiedBy>
  <cp:lastPrinted>2019-07-30T19:29:52Z</cp:lastPrinted>
  <dcterms:created xsi:type="dcterms:W3CDTF">2019-07-24T12:45:57Z</dcterms:created>
  <dcterms:modified xsi:type="dcterms:W3CDTF">2019-07-31T20:42:20Z</dcterms:modified>
</cp:coreProperties>
</file>